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10.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11.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pivotTables/pivotTable12.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drawings/drawing7.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defaultThemeVersion="166925"/>
  <mc:AlternateContent xmlns:mc="http://schemas.openxmlformats.org/markup-compatibility/2006">
    <mc:Choice Requires="x15">
      <x15ac:absPath xmlns:x15ac="http://schemas.microsoft.com/office/spreadsheetml/2010/11/ac" url="D:\project\"/>
    </mc:Choice>
  </mc:AlternateContent>
  <xr:revisionPtr revIDLastSave="0" documentId="13_ncr:1_{99271E6B-76C6-4C90-895E-FCC168A54ABD}" xr6:coauthVersionLast="47" xr6:coauthVersionMax="47" xr10:uidLastSave="{00000000-0000-0000-0000-000000000000}"/>
  <bookViews>
    <workbookView xWindow="-98" yWindow="-98" windowWidth="21795" windowHeight="12975" firstSheet="6" activeTab="11" xr2:uid="{F0EB1237-13DF-44A1-A5BB-1A0D7ED52A44}"/>
  </bookViews>
  <sheets>
    <sheet name="KPI_8" sheetId="14" state="hidden" r:id="rId1"/>
    <sheet name="KPI_7.1" sheetId="9" state="hidden" r:id="rId2"/>
    <sheet name="KPI_7.0" sheetId="8" state="hidden" r:id="rId3"/>
    <sheet name="Goal_Range_success_percentage" sheetId="20" r:id="rId4"/>
    <sheet name="Top _categories _states" sheetId="19" r:id="rId5"/>
    <sheet name="Category_wise_pledged v goal" sheetId="22" r:id="rId6"/>
    <sheet name="Success_rate_over_time" sheetId="17" r:id="rId7"/>
    <sheet name="KPI_5" sheetId="3" state="hidden" r:id="rId8"/>
    <sheet name="State_wise_project_Count" sheetId="23" r:id="rId9"/>
    <sheet name="KPI_6" sheetId="7" r:id="rId10"/>
    <sheet name="Slicers" sheetId="24" r:id="rId11"/>
    <sheet name="Dashboard" sheetId="18" r:id="rId12"/>
  </sheets>
  <definedNames>
    <definedName name="Slicer_Goal_Range">#N/A</definedName>
    <definedName name="Slicer_state">#N/A</definedName>
    <definedName name="Slicer_Year">#N/A</definedName>
  </definedNames>
  <calcPr calcId="191029"/>
  <pivotCaches>
    <pivotCache cacheId="0" r:id="rId13"/>
    <pivotCache cacheId="1" r:id="rId14"/>
    <pivotCache cacheId="2" r:id="rId15"/>
    <pivotCache cacheId="3" r:id="rId16"/>
    <pivotCache cacheId="4" r:id="rId17"/>
    <pivotCache cacheId="5" r:id="rId18"/>
    <pivotCache cacheId="6" r:id="rId19"/>
    <pivotCache cacheId="7" r:id="rId20"/>
    <pivotCache cacheId="8" r:id="rId21"/>
    <pivotCache cacheId="9" r:id="rId22"/>
    <pivotCache cacheId="10" r:id="rId23"/>
    <pivotCache cacheId="11" r:id="rId24"/>
    <pivotCache cacheId="12" r:id="rId25"/>
    <pivotCache cacheId="13" r:id="rId26"/>
    <pivotCache cacheId="14" r:id="rId27"/>
    <pivotCache cacheId="15" r:id="rId28"/>
    <pivotCache cacheId="16" r:id="rId29"/>
    <pivotCache cacheId="17" r:id="rId30"/>
    <pivotCache cacheId="18" r:id="rId31"/>
  </pivotCaches>
  <extLst>
    <ext xmlns:x14="http://schemas.microsoft.com/office/spreadsheetml/2009/9/main" uri="{876F7934-8845-4945-9796-88D515C7AA90}">
      <x14:pivotCaches>
        <pivotCache cacheId="19" r:id="rId32"/>
      </x14:pivotCaches>
    </ext>
    <ext xmlns:x14="http://schemas.microsoft.com/office/spreadsheetml/2009/9/main" uri="{BBE1A952-AA13-448e-AADC-164F8A28A991}">
      <x14:slicerCaches>
        <x14:slicerCache r:id="rId33"/>
        <x14:slicerCache r:id="rId34"/>
        <x14:slicerCache r:id="rId3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F_project_5ace8820-a0a8-4ff8-884a-118bec462df1" name="CF_project" connection="Query - CF_project"/>
          <x15:modelTable id="Creator_305a1025-0634-4544-826d-39a5cf46b9d3" name="Creator" connection="Query - Creator"/>
          <x15:modelTable id="Location_de2c5281-ea69-4cc0-948a-3f5ed28154d7" name="Location" connection="Query - Location"/>
          <x15:modelTable id="Category1_8fc9a88c-52f2-4df8-8172-f5bc1e1ad4b4" name="Category1" connection="Query - Category1"/>
          <x15:modelTable id="Calender_Data_81eef3aa-3306-453e-a28f-1e96af262b90" name="Calender_Data" connection="Query - Calender_Data"/>
        </x15:modelTables>
        <x15:modelRelationships>
          <x15:modelRelationship fromTable="CF_project" fromColumn="created_at2" toTable="Calender_Data" toColumn="Date"/>
          <x15:modelRelationship fromTable="CF_project" fromColumn="creator_id" toTable="Creator" toColumn="id"/>
          <x15:modelRelationship fromTable="CF_project" fromColumn="location_id" toTable="Location" toColumn="id"/>
          <x15:modelRelationship fromTable="CF_project" fromColumn="category_id" toTable="Category1" toColumn="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6" i="18" l="1"/>
  <c r="M6" i="18"/>
  <c r="E6" i="18"/>
  <c r="I6" i="18"/>
  <c r="A6" i="1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88088D4-F02E-4FDC-AADE-F8D7A6EE35C6}" name="Query - Calender_Data" description="Connection to the 'Calender_Data' query in the workbook." type="100" refreshedVersion="8" minRefreshableVersion="5">
    <extLst>
      <ext xmlns:x15="http://schemas.microsoft.com/office/spreadsheetml/2010/11/main" uri="{DE250136-89BD-433C-8126-D09CA5730AF9}">
        <x15:connection id="3efb3513-3a29-44a2-a466-da0febee47da"/>
      </ext>
    </extLst>
  </connection>
  <connection id="2" xr16:uid="{5DDC00BF-AC8C-49AA-A9D3-10626CFC89B5}" name="Query - Category1" description="Connection to the 'Category1' query in the workbook." type="100" refreshedVersion="8" minRefreshableVersion="5">
    <extLst>
      <ext xmlns:x15="http://schemas.microsoft.com/office/spreadsheetml/2010/11/main" uri="{DE250136-89BD-433C-8126-D09CA5730AF9}">
        <x15:connection id="d2a6be20-88e0-473f-9c8e-f0b035e9236a"/>
      </ext>
    </extLst>
  </connection>
  <connection id="3" xr16:uid="{FFED1D9E-44B2-4D01-91F3-E1F4A08F9D1D}" name="Query - CF_project" description="Connection to the 'CF_project' query in the workbook." type="100" refreshedVersion="8" minRefreshableVersion="5">
    <extLst>
      <ext xmlns:x15="http://schemas.microsoft.com/office/spreadsheetml/2010/11/main" uri="{DE250136-89BD-433C-8126-D09CA5730AF9}">
        <x15:connection id="a66b1368-e981-4b83-9b6c-fdd04e7b2a77"/>
      </ext>
    </extLst>
  </connection>
  <connection id="4" xr16:uid="{5E3F157E-C8A6-4CFD-94E6-A5AE18FA5BDC}" name="Query - Creator" description="Connection to the 'Creator' query in the workbook." type="100" refreshedVersion="8" minRefreshableVersion="5">
    <extLst>
      <ext xmlns:x15="http://schemas.microsoft.com/office/spreadsheetml/2010/11/main" uri="{DE250136-89BD-433C-8126-D09CA5730AF9}">
        <x15:connection id="195d3953-c2d7-45a9-b6a2-bfc61c95b926"/>
      </ext>
    </extLst>
  </connection>
  <connection id="5" xr16:uid="{286C1D85-474A-4FBA-8015-98A2ED600777}" name="Query - Location" description="Connection to the 'Location' query in the workbook." type="100" refreshedVersion="8" minRefreshableVersion="5">
    <extLst>
      <ext xmlns:x15="http://schemas.microsoft.com/office/spreadsheetml/2010/11/main" uri="{DE250136-89BD-433C-8126-D09CA5730AF9}">
        <x15:connection id="48dab76c-f9e9-4af3-b3e2-26a11c9fe5d9"/>
      </ext>
    </extLst>
  </connection>
  <connection id="6" xr16:uid="{B162354D-A8B2-4F65-9605-804F63CD0D1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CF_project].[state].&amp;[successful]}"/>
    <s v="{[CF_project].[state].[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<sst xmlns="http://schemas.openxmlformats.org/spreadsheetml/2006/main" count="694" uniqueCount="260">
  <si>
    <t>Count of name</t>
  </si>
  <si>
    <t>Row Labels</t>
  </si>
  <si>
    <t>(blank)</t>
  </si>
  <si>
    <t>Grand Total</t>
  </si>
  <si>
    <t>3D Printing</t>
  </si>
  <si>
    <t>Academic</t>
  </si>
  <si>
    <t>Accessories</t>
  </si>
  <si>
    <t>Action</t>
  </si>
  <si>
    <t>Animals</t>
  </si>
  <si>
    <t>Animation</t>
  </si>
  <si>
    <t>Anthologies</t>
  </si>
  <si>
    <t>Apparel</t>
  </si>
  <si>
    <t>Apps</t>
  </si>
  <si>
    <t>Architecture</t>
  </si>
  <si>
    <t>Art</t>
  </si>
  <si>
    <t>Art Books</t>
  </si>
  <si>
    <t>Audio</t>
  </si>
  <si>
    <t>Bacon</t>
  </si>
  <si>
    <t>Blues</t>
  </si>
  <si>
    <t>Calendars</t>
  </si>
  <si>
    <t>Camera Equipment</t>
  </si>
  <si>
    <t>Candles</t>
  </si>
  <si>
    <t>Ceramics</t>
  </si>
  <si>
    <t>Children's Books</t>
  </si>
  <si>
    <t>Childrenswear</t>
  </si>
  <si>
    <t>Chiptune</t>
  </si>
  <si>
    <t>Civic Design</t>
  </si>
  <si>
    <t>Classical Music</t>
  </si>
  <si>
    <t>Comedy</t>
  </si>
  <si>
    <t>Comic Books</t>
  </si>
  <si>
    <t>Comics</t>
  </si>
  <si>
    <t>Community Gardens</t>
  </si>
  <si>
    <t>Conceptual Art</t>
  </si>
  <si>
    <t>Cookbooks</t>
  </si>
  <si>
    <t>Country &amp; Folk</t>
  </si>
  <si>
    <t>Couture</t>
  </si>
  <si>
    <t>Crafts</t>
  </si>
  <si>
    <t>Crochet</t>
  </si>
  <si>
    <t>Dance</t>
  </si>
  <si>
    <t>Design</t>
  </si>
  <si>
    <t>Digital Art</t>
  </si>
  <si>
    <t>DIY</t>
  </si>
  <si>
    <t>DIY Electronics</t>
  </si>
  <si>
    <t>Documentary</t>
  </si>
  <si>
    <t>Drama</t>
  </si>
  <si>
    <t>Drinks</t>
  </si>
  <si>
    <t>Electronic Music</t>
  </si>
  <si>
    <t>Embroidery</t>
  </si>
  <si>
    <t>Events</t>
  </si>
  <si>
    <t>Experimental</t>
  </si>
  <si>
    <t>Fabrication Tools</t>
  </si>
  <si>
    <t>Faith</t>
  </si>
  <si>
    <t>Family</t>
  </si>
  <si>
    <t>Fantasy</t>
  </si>
  <si>
    <t>Farmer's Markets</t>
  </si>
  <si>
    <t>Farms</t>
  </si>
  <si>
    <t>Fashion</t>
  </si>
  <si>
    <t>Festivals</t>
  </si>
  <si>
    <t>Fiction</t>
  </si>
  <si>
    <t>Film &amp; Video</t>
  </si>
  <si>
    <t>Fine Art</t>
  </si>
  <si>
    <t>Flight</t>
  </si>
  <si>
    <t>Food</t>
  </si>
  <si>
    <t>Food Trucks</t>
  </si>
  <si>
    <t>Footwear</t>
  </si>
  <si>
    <t>Gadgets</t>
  </si>
  <si>
    <t>Games</t>
  </si>
  <si>
    <t>Gaming Hardware</t>
  </si>
  <si>
    <t>Glass</t>
  </si>
  <si>
    <t>Graphic Design</t>
  </si>
  <si>
    <t>Graphic Novels</t>
  </si>
  <si>
    <t>Hardware</t>
  </si>
  <si>
    <t>Hip-Hop</t>
  </si>
  <si>
    <t>Horror</t>
  </si>
  <si>
    <t>Illustration</t>
  </si>
  <si>
    <t>Immersive</t>
  </si>
  <si>
    <t>Indie Rock</t>
  </si>
  <si>
    <t>Installations</t>
  </si>
  <si>
    <t>Interactive Design</t>
  </si>
  <si>
    <t>Jazz</t>
  </si>
  <si>
    <t>Jewelry</t>
  </si>
  <si>
    <t>Journalism</t>
  </si>
  <si>
    <t>Kids</t>
  </si>
  <si>
    <t>Knitting</t>
  </si>
  <si>
    <t>Latin</t>
  </si>
  <si>
    <t>Letterpress</t>
  </si>
  <si>
    <t>Literary Journals</t>
  </si>
  <si>
    <t>Literary Spaces</t>
  </si>
  <si>
    <t>Live Games</t>
  </si>
  <si>
    <t>Makerspaces</t>
  </si>
  <si>
    <t>Metal</t>
  </si>
  <si>
    <t>Mixed Media</t>
  </si>
  <si>
    <t>Mobile Games</t>
  </si>
  <si>
    <t>Movie Theaters</t>
  </si>
  <si>
    <t>Music</t>
  </si>
  <si>
    <t>Music Videos</t>
  </si>
  <si>
    <t>Musical</t>
  </si>
  <si>
    <t>Narrative Film</t>
  </si>
  <si>
    <t>Nature</t>
  </si>
  <si>
    <t>Nonfiction</t>
  </si>
  <si>
    <t>Painting</t>
  </si>
  <si>
    <t>People</t>
  </si>
  <si>
    <t>Performance Art</t>
  </si>
  <si>
    <t>Performances</t>
  </si>
  <si>
    <t>Periodicals</t>
  </si>
  <si>
    <t>Pet Fashion</t>
  </si>
  <si>
    <t>Photo</t>
  </si>
  <si>
    <t>Photobooks</t>
  </si>
  <si>
    <t>Photography</t>
  </si>
  <si>
    <t>Places</t>
  </si>
  <si>
    <t>Playing Cards</t>
  </si>
  <si>
    <t>Plays</t>
  </si>
  <si>
    <t>Poetry</t>
  </si>
  <si>
    <t>Pop</t>
  </si>
  <si>
    <t>Pottery</t>
  </si>
  <si>
    <t>Print</t>
  </si>
  <si>
    <t>Printing</t>
  </si>
  <si>
    <t>Product Design</t>
  </si>
  <si>
    <t>Public Art</t>
  </si>
  <si>
    <t>Publishing</t>
  </si>
  <si>
    <t>Punk</t>
  </si>
  <si>
    <t>Puzzles</t>
  </si>
  <si>
    <t>Quilts</t>
  </si>
  <si>
    <t>R&amp;B</t>
  </si>
  <si>
    <t>Radio &amp; Podcasts</t>
  </si>
  <si>
    <t>Ready-to-wear</t>
  </si>
  <si>
    <t>Residencies</t>
  </si>
  <si>
    <t>Restaurants</t>
  </si>
  <si>
    <t>Robots</t>
  </si>
  <si>
    <t>Rock</t>
  </si>
  <si>
    <t>Romance</t>
  </si>
  <si>
    <t>Science Fiction</t>
  </si>
  <si>
    <t>Sculpture</t>
  </si>
  <si>
    <t>Shorts</t>
  </si>
  <si>
    <t>Small Batch</t>
  </si>
  <si>
    <t>Software</t>
  </si>
  <si>
    <t>Sound</t>
  </si>
  <si>
    <t>Space Exploration</t>
  </si>
  <si>
    <t>Spaces</t>
  </si>
  <si>
    <t>Stationery</t>
  </si>
  <si>
    <t>Tabletop Games</t>
  </si>
  <si>
    <t>Taxidermy</t>
  </si>
  <si>
    <t>Technology</t>
  </si>
  <si>
    <t>Television</t>
  </si>
  <si>
    <t>Textiles</t>
  </si>
  <si>
    <t>Theater</t>
  </si>
  <si>
    <t>Thrillers</t>
  </si>
  <si>
    <t>Translations</t>
  </si>
  <si>
    <t>Typography</t>
  </si>
  <si>
    <t>Vegan</t>
  </si>
  <si>
    <t>Video</t>
  </si>
  <si>
    <t>Video Art</t>
  </si>
  <si>
    <t>Video Games</t>
  </si>
  <si>
    <t>Wearables</t>
  </si>
  <si>
    <t>Weaving</t>
  </si>
  <si>
    <t>Web</t>
  </si>
  <si>
    <t>Webcomics</t>
  </si>
  <si>
    <t>Webseries</t>
  </si>
  <si>
    <t>Woodworking</t>
  </si>
  <si>
    <t>Workshops</t>
  </si>
  <si>
    <t>World Music</t>
  </si>
  <si>
    <t>Young Adult</t>
  </si>
  <si>
    <t>Zines</t>
  </si>
  <si>
    <t>canceled</t>
  </si>
  <si>
    <t>failed</t>
  </si>
  <si>
    <t>live</t>
  </si>
  <si>
    <t>purged</t>
  </si>
  <si>
    <t>successful</t>
  </si>
  <si>
    <t>suspended</t>
  </si>
  <si>
    <t>Count of projects</t>
  </si>
  <si>
    <t>State</t>
  </si>
  <si>
    <t>Country</t>
  </si>
  <si>
    <t>County</t>
  </si>
  <si>
    <t>Estate</t>
  </si>
  <si>
    <t>Island</t>
  </si>
  <si>
    <t>LocalAdmin</t>
  </si>
  <si>
    <t>Miscellaneous</t>
  </si>
  <si>
    <t>Suburb</t>
  </si>
  <si>
    <t>Town</t>
  </si>
  <si>
    <t>Zip</t>
  </si>
  <si>
    <t>Q2</t>
  </si>
  <si>
    <t>Q3</t>
  </si>
  <si>
    <t>Q4</t>
  </si>
  <si>
    <t>Q1</t>
  </si>
  <si>
    <t>April</t>
  </si>
  <si>
    <t>June</t>
  </si>
  <si>
    <t>May</t>
  </si>
  <si>
    <t>August</t>
  </si>
  <si>
    <t>July</t>
  </si>
  <si>
    <t>September</t>
  </si>
  <si>
    <t>December</t>
  </si>
  <si>
    <t>November</t>
  </si>
  <si>
    <t>October</t>
  </si>
  <si>
    <t>February</t>
  </si>
  <si>
    <t>January</t>
  </si>
  <si>
    <t>March</t>
  </si>
  <si>
    <t>state</t>
  </si>
  <si>
    <t>???????????? ?????"Fist of the North Star" Innovative eBook</t>
  </si>
  <si>
    <t>???????????IoT?????????popIn Aladdin?</t>
  </si>
  <si>
    <t>Bears vs Babies - A Card Game</t>
  </si>
  <si>
    <t>Bring Reading Rainbow Back for Every Child, Everywhere!</t>
  </si>
  <si>
    <t>COOLEST COOLER: 21st Century Cooler that's Actually Cooler</t>
  </si>
  <si>
    <t>Double Fine Adventure</t>
  </si>
  <si>
    <t>Dream Pen ????: True Ebonite Fountain Pens with Japanese Art</t>
  </si>
  <si>
    <t>Exploding Kittens</t>
  </si>
  <si>
    <t>Fidget Cube: A Vinyl Desk Toy</t>
  </si>
  <si>
    <t>Kenichi Sonoda’s Bean Bandit New Anime Project</t>
  </si>
  <si>
    <t>LM7 &amp; Black?Rock Shooter Creator "?????" Figure Project</t>
  </si>
  <si>
    <t>Pebble Time - Awesome Smartwatch, No Compromises</t>
  </si>
  <si>
    <t>Project Eternity</t>
  </si>
  <si>
    <t>The Good Life</t>
  </si>
  <si>
    <t>The Veronica Mars Movie Project</t>
  </si>
  <si>
    <t>The VR Animation Spice and Wolf VR Production Project.</t>
  </si>
  <si>
    <t>Torment: Tides of Numenera</t>
  </si>
  <si>
    <t>VenusBlood FRONTIER English Localization Project</t>
  </si>
  <si>
    <t>Yooka-Laylee - A 3D Platformer Rare-vival!</t>
  </si>
  <si>
    <t>$1-$1k</t>
  </si>
  <si>
    <t>$100k-$500k</t>
  </si>
  <si>
    <t>$10k-$50k</t>
  </si>
  <si>
    <t>$1k-$10k</t>
  </si>
  <si>
    <t>$1M-$10M</t>
  </si>
  <si>
    <t>$500k-$1M</t>
  </si>
  <si>
    <t>$50k-$100k</t>
  </si>
  <si>
    <t>S10M-$100M</t>
  </si>
  <si>
    <t>State of Project</t>
  </si>
  <si>
    <t>Percentage</t>
  </si>
  <si>
    <t xml:space="preserve">Number of Projects </t>
  </si>
  <si>
    <t>Category</t>
  </si>
  <si>
    <t>Year/Quarter</t>
  </si>
  <si>
    <t>Date</t>
  </si>
  <si>
    <t>Project Names</t>
  </si>
  <si>
    <t>Total Amount Pledged</t>
  </si>
  <si>
    <t>Total Backers</t>
  </si>
  <si>
    <t>Total Amount pledged</t>
  </si>
  <si>
    <t>Total  backers count</t>
  </si>
  <si>
    <t>Avg Duration_Days for project</t>
  </si>
  <si>
    <t>Count of Projects</t>
  </si>
  <si>
    <t>Location Type</t>
  </si>
  <si>
    <t>Column Labels</t>
  </si>
  <si>
    <t>Total Projects</t>
  </si>
  <si>
    <t>% Successful_projects</t>
  </si>
  <si>
    <t>Total Amount Raised</t>
  </si>
  <si>
    <t>$100M-$200M</t>
  </si>
  <si>
    <t>Sum of pledged</t>
  </si>
  <si>
    <t>Sum of goal</t>
  </si>
  <si>
    <t xml:space="preserve"> </t>
  </si>
  <si>
    <t>Average Duration Days</t>
  </si>
  <si>
    <t>Success Rate</t>
  </si>
  <si>
    <t>All</t>
  </si>
  <si>
    <t>KICKSTARTER'S CWRODFUNDING</t>
  </si>
  <si>
    <t xml:space="preserve">State wise percentage </t>
  </si>
  <si>
    <t>Categories &amp; their success %</t>
  </si>
  <si>
    <t>Time wise Success %</t>
  </si>
  <si>
    <t>Goal range wise goal amount %</t>
  </si>
  <si>
    <t>Top successful projects Based on Amount Raised</t>
  </si>
  <si>
    <t>Top successful projects based on Backers Count</t>
  </si>
  <si>
    <t>Count of Projects Based on outcomes</t>
  </si>
  <si>
    <t>Count of Projects based on Category</t>
  </si>
  <si>
    <t xml:space="preserve">Count of Projects Based on Location </t>
  </si>
  <si>
    <t>Count of Projects based on Timeline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</si>
</sst>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45C]#,##0"/>
  </numFmts>
  <fonts count="9" x14ac:knownFonts="1">
    <font>
      <sz val="11"/>
      <color theme="1"/>
      <name val="Calibri"/>
      <family val="2"/>
      <scheme val="minor"/>
    </font>
    <font>
      <b/>
      <sz val="16"/>
      <color theme="1"/>
      <name val="Calibri Light"/>
      <family val="2"/>
      <scheme val="major"/>
    </font>
    <font>
      <sz val="16"/>
      <color theme="1"/>
      <name val="Calibri Light"/>
      <family val="2"/>
      <scheme val="major"/>
    </font>
    <font>
      <b/>
      <sz val="18"/>
      <color theme="1"/>
      <name val="Calibri"/>
      <family val="2"/>
      <scheme val="minor"/>
    </font>
    <font>
      <b/>
      <sz val="16"/>
      <color theme="0"/>
      <name val="Calibri"/>
      <family val="2"/>
      <scheme val="minor"/>
    </font>
    <font>
      <b/>
      <sz val="20"/>
      <color theme="1"/>
      <name val="Calibri"/>
      <family val="2"/>
      <scheme val="minor"/>
    </font>
    <font>
      <b/>
      <sz val="28"/>
      <color theme="0"/>
      <name val="Calibri"/>
      <family val="2"/>
      <scheme val="minor"/>
    </font>
    <font>
      <b/>
      <sz val="11"/>
      <color theme="1"/>
      <name val="Calibri"/>
      <family val="2"/>
      <scheme val="minor"/>
    </font>
    <font>
      <b/>
      <sz val="12"/>
      <color theme="1"/>
      <name val="Calibri"/>
      <family val="2"/>
      <scheme val="minor"/>
    </font>
  </fonts>
  <fills count="4">
    <fill>
      <patternFill patternType="none"/>
    </fill>
    <fill>
      <patternFill patternType="gray125"/>
    </fill>
    <fill>
      <patternFill patternType="solid">
        <fgColor theme="0"/>
        <bgColor indexed="64"/>
      </patternFill>
    </fill>
    <fill>
      <patternFill patternType="solid">
        <fgColor theme="4" tint="-0.499984740745262"/>
        <bgColor indexed="64"/>
      </patternFill>
    </fill>
  </fills>
  <borders count="16">
    <border>
      <left/>
      <right/>
      <top/>
      <bottom/>
      <diagonal/>
    </border>
    <border>
      <left/>
      <right/>
      <top style="medium">
        <color indexed="64"/>
      </top>
      <bottom/>
      <diagonal/>
    </border>
    <border>
      <left style="medium">
        <color indexed="64"/>
      </left>
      <right/>
      <top/>
      <bottom/>
      <diagonal/>
    </border>
    <border>
      <left style="thin">
        <color indexed="64"/>
      </left>
      <right/>
      <top/>
      <bottom/>
      <diagonal/>
    </border>
    <border>
      <left style="thin">
        <color indexed="64"/>
      </left>
      <right/>
      <top style="medium">
        <color indexed="64"/>
      </top>
      <bottom/>
      <diagonal/>
    </border>
    <border>
      <left/>
      <right style="thin">
        <color indexed="64"/>
      </right>
      <top style="medium">
        <color indexed="64"/>
      </top>
      <bottom/>
      <diagonal/>
    </border>
    <border>
      <left/>
      <right style="thin">
        <color indexed="64"/>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43">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164" fontId="0" fillId="0" borderId="0" xfId="0" applyNumberFormat="1"/>
    <xf numFmtId="10" fontId="0" fillId="0" borderId="0" xfId="0" applyNumberFormat="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8" fillId="0" borderId="0" xfId="0" applyFont="1" applyAlignment="1">
      <alignment horizontal="center" vertical="center"/>
    </xf>
    <xf numFmtId="0" fontId="0" fillId="0" borderId="0" xfId="0" applyAlignment="1">
      <alignment horizontal="center" vertical="center"/>
    </xf>
    <xf numFmtId="0" fontId="7" fillId="0" borderId="0" xfId="0" applyFont="1" applyAlignment="1">
      <alignment horizontal="center" vertical="center"/>
    </xf>
    <xf numFmtId="0" fontId="6" fillId="3" borderId="2" xfId="0" applyFont="1" applyFill="1" applyBorder="1" applyAlignment="1">
      <alignment horizontal="center" vertical="center"/>
    </xf>
    <xf numFmtId="0" fontId="4" fillId="3" borderId="0" xfId="0" applyFont="1" applyFill="1" applyAlignment="1">
      <alignment horizontal="center" vertical="center"/>
    </xf>
    <xf numFmtId="0" fontId="4" fillId="3" borderId="2" xfId="0" applyFont="1" applyFill="1" applyBorder="1" applyAlignment="1">
      <alignment horizontal="center" vertical="center"/>
    </xf>
    <xf numFmtId="0" fontId="1" fillId="2" borderId="3" xfId="0" applyFont="1" applyFill="1" applyBorder="1" applyAlignment="1">
      <alignment horizontal="center" vertical="center"/>
    </xf>
    <xf numFmtId="0" fontId="1" fillId="2" borderId="0" xfId="0" applyFont="1" applyFill="1" applyAlignment="1">
      <alignment horizontal="center" vertical="center"/>
    </xf>
    <xf numFmtId="2" fontId="5" fillId="2" borderId="3" xfId="0" applyNumberFormat="1" applyFont="1" applyFill="1" applyBorder="1" applyAlignment="1">
      <alignment horizontal="center" vertical="center"/>
    </xf>
    <xf numFmtId="2" fontId="5" fillId="2" borderId="0" xfId="0" applyNumberFormat="1" applyFont="1" applyFill="1" applyAlignment="1">
      <alignment horizontal="center" vertical="center"/>
    </xf>
    <xf numFmtId="0" fontId="2" fillId="2" borderId="0" xfId="0" applyFont="1" applyFill="1" applyAlignment="1">
      <alignment horizontal="center" vertical="center"/>
    </xf>
    <xf numFmtId="3" fontId="3" fillId="2" borderId="0" xfId="0" applyNumberFormat="1" applyFont="1" applyFill="1" applyAlignment="1">
      <alignment horizontal="center" vertical="center"/>
    </xf>
    <xf numFmtId="0" fontId="1" fillId="2" borderId="4" xfId="0" applyFont="1" applyFill="1" applyBorder="1" applyAlignment="1">
      <alignment horizontal="center" vertical="center"/>
    </xf>
    <xf numFmtId="0" fontId="0" fillId="2" borderId="1" xfId="0" applyFill="1" applyBorder="1" applyAlignment="1">
      <alignment horizontal="center" vertical="center"/>
    </xf>
    <xf numFmtId="0" fontId="0" fillId="2" borderId="5" xfId="0" applyFill="1" applyBorder="1" applyAlignment="1">
      <alignment horizontal="center" vertical="center"/>
    </xf>
    <xf numFmtId="0" fontId="0" fillId="2" borderId="3" xfId="0" applyFill="1" applyBorder="1" applyAlignment="1">
      <alignment horizontal="center" vertical="center"/>
    </xf>
    <xf numFmtId="0" fontId="0" fillId="2" borderId="0" xfId="0" applyFill="1" applyAlignment="1">
      <alignment horizontal="center" vertical="center"/>
    </xf>
    <xf numFmtId="0" fontId="0" fillId="2" borderId="6" xfId="0" applyFill="1" applyBorder="1" applyAlignment="1">
      <alignment horizontal="center" vertical="center"/>
    </xf>
    <xf numFmtId="10" fontId="3" fillId="2" borderId="3" xfId="0" applyNumberFormat="1" applyFont="1" applyFill="1" applyBorder="1" applyAlignment="1">
      <alignment horizontal="center" vertical="center"/>
    </xf>
    <xf numFmtId="10" fontId="3" fillId="2" borderId="0" xfId="0" applyNumberFormat="1" applyFont="1" applyFill="1" applyAlignment="1">
      <alignment horizontal="center" vertical="center"/>
    </xf>
    <xf numFmtId="0" fontId="1" fillId="2" borderId="6" xfId="0" applyFont="1" applyFill="1" applyBorder="1" applyAlignment="1">
      <alignment horizontal="center" vertical="center"/>
    </xf>
    <xf numFmtId="164" fontId="3" fillId="2" borderId="3" xfId="0" applyNumberFormat="1" applyFont="1" applyFill="1" applyBorder="1" applyAlignment="1">
      <alignment horizontal="center" vertical="center"/>
    </xf>
    <xf numFmtId="164" fontId="3" fillId="2" borderId="0" xfId="0" applyNumberFormat="1" applyFont="1" applyFill="1" applyAlignment="1">
      <alignment horizontal="center" vertical="center"/>
    </xf>
    <xf numFmtId="0" fontId="1" fillId="2" borderId="1" xfId="0" applyFont="1" applyFill="1" applyBorder="1" applyAlignment="1">
      <alignment horizontal="center" vertical="center"/>
    </xf>
    <xf numFmtId="0" fontId="1" fillId="2" borderId="5" xfId="0" applyFont="1" applyFill="1" applyBorder="1" applyAlignment="1">
      <alignment horizontal="center" vertical="center"/>
    </xf>
    <xf numFmtId="3" fontId="3" fillId="2" borderId="3" xfId="0" applyNumberFormat="1" applyFont="1" applyFill="1" applyBorder="1" applyAlignment="1">
      <alignment horizontal="center" vertical="center"/>
    </xf>
    <xf numFmtId="3" fontId="3" fillId="2" borderId="6" xfId="0" applyNumberFormat="1" applyFont="1" applyFill="1" applyBorder="1" applyAlignment="1">
      <alignment horizontal="center" vertical="center"/>
    </xf>
  </cellXfs>
  <cellStyles count="1">
    <cellStyle name="Normal" xfId="0" builtinId="0"/>
  </cellStyles>
  <dxfs count="3">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1" defaultTableStyle="TableStyleMedium2" defaultPivotStyle="PivotStyleLight16">
    <tableStyle name="Flattened Pivot Style" table="0" count="3" xr9:uid="{27DA9F80-598D-4F9C-9A06-7F9BF13ACF7C}">
      <tableStyleElement type="headerRow" dxfId="2"/>
      <tableStyleElement type="totalRow" dxfId="1"/>
      <tableStyleElement type="secondRowStripe" dxfId="0"/>
    </tableStyle>
  </tableStyles>
  <colors>
    <mruColors>
      <color rgb="FF457B61"/>
      <color rgb="FFFF505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4.xml"/><Relationship Id="rId21" Type="http://schemas.openxmlformats.org/officeDocument/2006/relationships/pivotCacheDefinition" Target="pivotCache/pivotCacheDefinition9.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89" Type="http://schemas.openxmlformats.org/officeDocument/2006/relationships/customXml" Target="../customXml/item47.xml"/><Relationship Id="rId16" Type="http://schemas.openxmlformats.org/officeDocument/2006/relationships/pivotCacheDefinition" Target="pivotCache/pivotCacheDefinition4.xml"/><Relationship Id="rId11" Type="http://schemas.openxmlformats.org/officeDocument/2006/relationships/worksheet" Target="worksheets/sheet11.xml"/><Relationship Id="rId32" Type="http://schemas.openxmlformats.org/officeDocument/2006/relationships/pivotCacheDefinition" Target="pivotCache/pivotCacheDefinition20.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90" Type="http://schemas.openxmlformats.org/officeDocument/2006/relationships/customXml" Target="../customXml/item48.xml"/><Relationship Id="rId14" Type="http://schemas.openxmlformats.org/officeDocument/2006/relationships/pivotCacheDefinition" Target="pivotCache/pivotCacheDefinition2.xml"/><Relationship Id="rId22" Type="http://schemas.openxmlformats.org/officeDocument/2006/relationships/pivotCacheDefinition" Target="pivotCache/pivotCacheDefinition10.xml"/><Relationship Id="rId27" Type="http://schemas.openxmlformats.org/officeDocument/2006/relationships/pivotCacheDefinition" Target="pivotCache/pivotCacheDefinition15.xml"/><Relationship Id="rId30" Type="http://schemas.openxmlformats.org/officeDocument/2006/relationships/pivotCacheDefinition" Target="pivotCache/pivotCacheDefinition18.xml"/><Relationship Id="rId35" Type="http://schemas.microsoft.com/office/2007/relationships/slicerCache" Target="slicerCaches/slicerCache3.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customXml" Target="../customXml/item43.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5.xml"/><Relationship Id="rId25" Type="http://schemas.openxmlformats.org/officeDocument/2006/relationships/pivotCacheDefinition" Target="pivotCache/pivotCacheDefinition13.xml"/><Relationship Id="rId33" Type="http://schemas.microsoft.com/office/2007/relationships/slicerCache" Target="slicerCaches/slicerCache1.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8.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88" Type="http://schemas.openxmlformats.org/officeDocument/2006/relationships/customXml" Target="../customXml/item46.xml"/><Relationship Id="rId91" Type="http://schemas.openxmlformats.org/officeDocument/2006/relationships/customXml" Target="../customXml/item4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3.xml"/><Relationship Id="rId23" Type="http://schemas.openxmlformats.org/officeDocument/2006/relationships/pivotCacheDefinition" Target="pivotCache/pivotCacheDefinition11.xml"/><Relationship Id="rId28" Type="http://schemas.openxmlformats.org/officeDocument/2006/relationships/pivotCacheDefinition" Target="pivotCache/pivotCacheDefinition16.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openxmlformats.org/officeDocument/2006/relationships/pivotCacheDefinition" Target="pivotCache/pivotCacheDefinition19.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86" Type="http://schemas.openxmlformats.org/officeDocument/2006/relationships/customXml" Target="../customXml/item44.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1.xml"/><Relationship Id="rId18" Type="http://schemas.openxmlformats.org/officeDocument/2006/relationships/pivotCacheDefinition" Target="pivotCache/pivotCacheDefinition6.xml"/><Relationship Id="rId39" Type="http://schemas.openxmlformats.org/officeDocument/2006/relationships/sharedStrings" Target="sharedStrings.xml"/><Relationship Id="rId34" Type="http://schemas.microsoft.com/office/2007/relationships/slicerCache" Target="slicerCaches/slicerCache2.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openxmlformats.org/officeDocument/2006/relationships/pivotCacheDefinition" Target="pivotCache/pivotCacheDefinition17.xml"/><Relationship Id="rId24" Type="http://schemas.openxmlformats.org/officeDocument/2006/relationships/pivotCacheDefinition" Target="pivotCache/pivotCacheDefinition12.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87" Type="http://schemas.openxmlformats.org/officeDocument/2006/relationships/customXml" Target="../customXml/item45.xml"/><Relationship Id="rId61" Type="http://schemas.openxmlformats.org/officeDocument/2006/relationships/customXml" Target="../customXml/item19.xml"/><Relationship Id="rId82" Type="http://schemas.openxmlformats.org/officeDocument/2006/relationships/customXml" Target="../customXml/item40.xml"/><Relationship Id="rId19" Type="http://schemas.openxmlformats.org/officeDocument/2006/relationships/pivotCacheDefinition" Target="pivotCache/pivotCacheDefinition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[CF_Datamodel.xlsx]Goal_Range_success_percentage!PivotTable2</c:name>
    <c:fmtId val="0"/>
  </c:pivotSource>
  <c:chart>
    <c:title>
      <c:tx>
        <c:rich>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r>
              <a:rPr lang="en-US" baseline="0">
                <a:solidFill>
                  <a:schemeClr val="tx1"/>
                </a:solidFill>
              </a:rPr>
              <a:t>Success % by Goal Range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Goal_Range_success_percentage!$C$3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Goal_Range_success_percentage!$B$4:$B$11</c:f>
              <c:strCache>
                <c:ptCount val="7"/>
                <c:pt idx="0">
                  <c:v>$1-$1k</c:v>
                </c:pt>
                <c:pt idx="1">
                  <c:v>$1k-$10k</c:v>
                </c:pt>
                <c:pt idx="2">
                  <c:v>$10k-$50k</c:v>
                </c:pt>
                <c:pt idx="3">
                  <c:v>$50k-$100k</c:v>
                </c:pt>
                <c:pt idx="4">
                  <c:v>$100k-$500k</c:v>
                </c:pt>
                <c:pt idx="5">
                  <c:v>$500k-$1M</c:v>
                </c:pt>
                <c:pt idx="6">
                  <c:v>$1M-$10M</c:v>
                </c:pt>
              </c:strCache>
            </c:strRef>
          </c:cat>
          <c:val>
            <c:numRef>
              <c:f>Goal_Range_success_percentage!$C$4:$C$11</c:f>
              <c:numCache>
                <c:formatCode>0.00%</c:formatCode>
                <c:ptCount val="7"/>
                <c:pt idx="0">
                  <c:v>0.52216825943913525</c:v>
                </c:pt>
                <c:pt idx="1">
                  <c:v>0.43664824413854658</c:v>
                </c:pt>
                <c:pt idx="2">
                  <c:v>0.31094919824445655</c:v>
                </c:pt>
                <c:pt idx="3">
                  <c:v>0.17783638432102597</c:v>
                </c:pt>
                <c:pt idx="4">
                  <c:v>9.765625E-2</c:v>
                </c:pt>
                <c:pt idx="5">
                  <c:v>3.6959553695955369E-2</c:v>
                </c:pt>
                <c:pt idx="6">
                  <c:v>1.4249790444258172E-2</c:v>
                </c:pt>
              </c:numCache>
            </c:numRef>
          </c:val>
          <c:extLst>
            <c:ext xmlns:c16="http://schemas.microsoft.com/office/drawing/2014/chart" uri="{C3380CC4-5D6E-409C-BE32-E72D297353CC}">
              <c16:uniqueId val="{00000000-E595-4ACA-9C19-C4D1E786F779}"/>
            </c:ext>
          </c:extLst>
        </c:ser>
        <c:dLbls>
          <c:dLblPos val="outEnd"/>
          <c:showLegendKey val="0"/>
          <c:showVal val="1"/>
          <c:showCatName val="0"/>
          <c:showSerName val="0"/>
          <c:showPercent val="0"/>
          <c:showBubbleSize val="0"/>
        </c:dLbls>
        <c:gapWidth val="100"/>
        <c:axId val="1749442431"/>
        <c:axId val="1749442911"/>
      </c:barChart>
      <c:catAx>
        <c:axId val="1749442431"/>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49442911"/>
        <c:crosses val="autoZero"/>
        <c:auto val="1"/>
        <c:lblAlgn val="ctr"/>
        <c:lblOffset val="100"/>
        <c:noMultiLvlLbl val="0"/>
      </c:catAx>
      <c:valAx>
        <c:axId val="1749442911"/>
        <c:scaling>
          <c:orientation val="minMax"/>
        </c:scaling>
        <c:delete val="1"/>
        <c:axPos val="b"/>
        <c:numFmt formatCode="0.00%" sourceLinked="1"/>
        <c:majorTickMark val="none"/>
        <c:minorTickMark val="none"/>
        <c:tickLblPos val="nextTo"/>
        <c:crossAx val="17494424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[CF_Datamodel.xlsx]Success_rate_over_time!PivotTable7</c:name>
    <c:fmtId val="25"/>
  </c:pivotSource>
  <c:chart>
    <c:title>
      <c:tx>
        <c:rich>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r>
              <a:rPr lang="en-IN">
                <a:solidFill>
                  <a:schemeClr val="tx1"/>
                </a:solidFill>
              </a:rPr>
              <a:t>Success Rate over Time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endParaRPr lang="en-IN"/>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lumMod val="50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5">
                  <a:lumMod val="50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264012992139285E-2"/>
          <c:y val="0.22370232650315261"/>
          <c:w val="0.94347197401572147"/>
          <c:h val="0.65377598258816738"/>
        </c:manualLayout>
      </c:layout>
      <c:lineChart>
        <c:grouping val="standard"/>
        <c:varyColors val="0"/>
        <c:ser>
          <c:idx val="0"/>
          <c:order val="0"/>
          <c:tx>
            <c:strRef>
              <c:f>Success_rate_over_time!$C$3</c:f>
              <c:strCache>
                <c:ptCount val="1"/>
                <c:pt idx="0">
                  <c:v>Total</c:v>
                </c:pt>
              </c:strCache>
            </c:strRef>
          </c:tx>
          <c:spPr>
            <a:ln w="34925" cap="rnd">
              <a:solidFill>
                <a:schemeClr val="accent1">
                  <a:lumMod val="50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5">
                    <a:lumMod val="50000"/>
                  </a:schemeClr>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Success_rate_over_time!$B$4:$B$15</c:f>
              <c:strCache>
                <c:ptCount val="11"/>
                <c:pt idx="0">
                  <c:v>2009</c:v>
                </c:pt>
                <c:pt idx="1">
                  <c:v>2010</c:v>
                </c:pt>
                <c:pt idx="2">
                  <c:v>2011</c:v>
                </c:pt>
                <c:pt idx="3">
                  <c:v>2012</c:v>
                </c:pt>
                <c:pt idx="4">
                  <c:v>2013</c:v>
                </c:pt>
                <c:pt idx="5">
                  <c:v>2014</c:v>
                </c:pt>
                <c:pt idx="6">
                  <c:v>2015</c:v>
                </c:pt>
                <c:pt idx="7">
                  <c:v>2016</c:v>
                </c:pt>
                <c:pt idx="8">
                  <c:v>2017</c:v>
                </c:pt>
                <c:pt idx="9">
                  <c:v>2018</c:v>
                </c:pt>
                <c:pt idx="10">
                  <c:v>2019</c:v>
                </c:pt>
              </c:strCache>
            </c:strRef>
          </c:cat>
          <c:val>
            <c:numRef>
              <c:f>Success_rate_over_time!$C$4:$C$15</c:f>
              <c:numCache>
                <c:formatCode>0.00%</c:formatCode>
                <c:ptCount val="11"/>
                <c:pt idx="0">
                  <c:v>0.43969465648854961</c:v>
                </c:pt>
                <c:pt idx="1">
                  <c:v>0.43457041179461109</c:v>
                </c:pt>
                <c:pt idx="2">
                  <c:v>0.45404162732460279</c:v>
                </c:pt>
                <c:pt idx="3">
                  <c:v>0.43122705018359853</c:v>
                </c:pt>
                <c:pt idx="4">
                  <c:v>0.43324670324381559</c:v>
                </c:pt>
                <c:pt idx="5">
                  <c:v>0.32558532668413492</c:v>
                </c:pt>
                <c:pt idx="6">
                  <c:v>0.31601955114966268</c:v>
                </c:pt>
                <c:pt idx="7">
                  <c:v>0.35922266995970364</c:v>
                </c:pt>
                <c:pt idx="8">
                  <c:v>0.39528242013962345</c:v>
                </c:pt>
                <c:pt idx="9">
                  <c:v>0.44247527399091152</c:v>
                </c:pt>
                <c:pt idx="10">
                  <c:v>3.0941408821593155E-2</c:v>
                </c:pt>
              </c:numCache>
            </c:numRef>
          </c:val>
          <c:smooth val="0"/>
          <c:extLst>
            <c:ext xmlns:c16="http://schemas.microsoft.com/office/drawing/2014/chart" uri="{C3380CC4-5D6E-409C-BE32-E72D297353CC}">
              <c16:uniqueId val="{00000000-7A94-4FA9-A3B1-941BF03C1578}"/>
            </c:ext>
          </c:extLst>
        </c:ser>
        <c:dLbls>
          <c:dLblPos val="t"/>
          <c:showLegendKey val="0"/>
          <c:showVal val="1"/>
          <c:showCatName val="0"/>
          <c:showSerName val="0"/>
          <c:showPercent val="0"/>
          <c:showBubbleSize val="0"/>
        </c:dLbls>
        <c:marker val="1"/>
        <c:smooth val="0"/>
        <c:axId val="1749423711"/>
        <c:axId val="1749439071"/>
      </c:lineChart>
      <c:catAx>
        <c:axId val="1749423711"/>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49439071"/>
        <c:crosses val="autoZero"/>
        <c:auto val="1"/>
        <c:lblAlgn val="ctr"/>
        <c:lblOffset val="100"/>
        <c:noMultiLvlLbl val="0"/>
      </c:catAx>
      <c:valAx>
        <c:axId val="1749439071"/>
        <c:scaling>
          <c:orientation val="minMax"/>
        </c:scaling>
        <c:delete val="1"/>
        <c:axPos val="l"/>
        <c:numFmt formatCode="0.00%" sourceLinked="1"/>
        <c:majorTickMark val="none"/>
        <c:minorTickMark val="none"/>
        <c:tickLblPos val="nextTo"/>
        <c:crossAx val="17494237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[CF_Datamodel.xlsx]Top _categories _states!PivotTable1</c:name>
    <c:fmtId val="0"/>
  </c:pivotSource>
  <c:chart>
    <c:title>
      <c:tx>
        <c:rich>
          <a:bodyPr rot="0" spcFirstLastPara="1" vertOverflow="ellipsis" vert="horz" wrap="square" anchor="ctr" anchorCtr="1"/>
          <a:lstStyle/>
          <a:p>
            <a:pPr>
              <a:defRPr sz="2000" b="0" i="0" u="none" strike="noStrike" kern="1200" cap="none" spc="0" normalizeH="0" baseline="0">
                <a:ln>
                  <a:solidFill>
                    <a:schemeClr val="tx1"/>
                  </a:solidFill>
                </a:ln>
                <a:solidFill>
                  <a:schemeClr val="tx1"/>
                </a:solidFill>
                <a:latin typeface="+mj-lt"/>
                <a:ea typeface="+mj-ea"/>
                <a:cs typeface="+mj-cs"/>
              </a:defRPr>
            </a:pPr>
            <a:r>
              <a:rPr lang="en-IN">
                <a:ln>
                  <a:solidFill>
                    <a:schemeClr val="tx1"/>
                  </a:solidFill>
                </a:ln>
                <a:solidFill>
                  <a:schemeClr val="tx1"/>
                </a:solidFill>
              </a:rPr>
              <a:t>Top</a:t>
            </a:r>
            <a:r>
              <a:rPr lang="en-IN" baseline="0">
                <a:ln>
                  <a:solidFill>
                    <a:schemeClr val="tx1"/>
                  </a:solidFill>
                </a:ln>
                <a:solidFill>
                  <a:schemeClr val="tx1"/>
                </a:solidFill>
              </a:rPr>
              <a:t> Categories States</a:t>
            </a:r>
          </a:p>
        </c:rich>
      </c:tx>
      <c:overlay val="0"/>
      <c:spPr>
        <a:noFill/>
        <a:ln>
          <a:noFill/>
        </a:ln>
        <a:effectLst/>
      </c:spPr>
      <c:txPr>
        <a:bodyPr rot="0" spcFirstLastPara="1" vertOverflow="ellipsis" vert="horz" wrap="square" anchor="ctr" anchorCtr="1"/>
        <a:lstStyle/>
        <a:p>
          <a:pPr>
            <a:defRPr sz="2000" b="0" i="0" u="none" strike="noStrike" kern="1200" cap="none" spc="0" normalizeH="0" baseline="0">
              <a:ln>
                <a:solidFill>
                  <a:schemeClr val="tx1"/>
                </a:solidFill>
              </a:ln>
              <a:solidFill>
                <a:schemeClr val="tx1"/>
              </a:solidFill>
              <a:latin typeface="+mj-lt"/>
              <a:ea typeface="+mj-ea"/>
              <a:cs typeface="+mj-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_categories _states'!$C$3:$C$4</c:f>
              <c:strCache>
                <c:ptCount val="1"/>
                <c:pt idx="0">
                  <c:v>canceled</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_states'!$C$5:$C$15</c:f>
              <c:numCache>
                <c:formatCode>0.00%</c:formatCode>
                <c:ptCount val="10"/>
                <c:pt idx="0">
                  <c:v>3.3433821878708189E-3</c:v>
                </c:pt>
                <c:pt idx="1">
                  <c:v>9.0199159744716335E-3</c:v>
                </c:pt>
                <c:pt idx="2">
                  <c:v>5.5241974279208496E-3</c:v>
                </c:pt>
                <c:pt idx="3">
                  <c:v>7.4724992784067218E-3</c:v>
                </c:pt>
                <c:pt idx="4">
                  <c:v>5.6604983804239761E-3</c:v>
                </c:pt>
                <c:pt idx="5">
                  <c:v>6.4622686892658989E-3</c:v>
                </c:pt>
                <c:pt idx="6">
                  <c:v>1.9819762034572336E-2</c:v>
                </c:pt>
                <c:pt idx="7">
                  <c:v>5.6685160835123951E-3</c:v>
                </c:pt>
                <c:pt idx="8">
                  <c:v>1.4231422981944132E-2</c:v>
                </c:pt>
                <c:pt idx="9">
                  <c:v>1.3934767967672622E-2</c:v>
                </c:pt>
              </c:numCache>
            </c:numRef>
          </c:val>
          <c:extLst>
            <c:ext xmlns:c16="http://schemas.microsoft.com/office/drawing/2014/chart" uri="{C3380CC4-5D6E-409C-BE32-E72D297353CC}">
              <c16:uniqueId val="{00000000-AAC9-4AA0-AA4B-EAE10F46ABC3}"/>
            </c:ext>
          </c:extLst>
        </c:ser>
        <c:ser>
          <c:idx val="1"/>
          <c:order val="1"/>
          <c:tx>
            <c:strRef>
              <c:f>'Top _categories _states'!$D$3:$D$4</c:f>
              <c:strCache>
                <c:ptCount val="1"/>
                <c:pt idx="0">
                  <c:v>failed</c:v>
                </c:pt>
              </c:strCache>
            </c:strRef>
          </c:tx>
          <c:spPr>
            <a:solidFill>
              <a:srgbClr val="C0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_states'!$D$5:$D$15</c:f>
              <c:numCache>
                <c:formatCode>0.00%</c:formatCode>
                <c:ptCount val="10"/>
                <c:pt idx="0">
                  <c:v>2.9441005740675413E-2</c:v>
                </c:pt>
                <c:pt idx="1">
                  <c:v>5.847310862384144E-2</c:v>
                </c:pt>
                <c:pt idx="2">
                  <c:v>4.3095154100253358E-2</c:v>
                </c:pt>
                <c:pt idx="3">
                  <c:v>4.2670215836567139E-2</c:v>
                </c:pt>
                <c:pt idx="4">
                  <c:v>4.7496873095795519E-2</c:v>
                </c:pt>
                <c:pt idx="5">
                  <c:v>5.01988390365928E-2</c:v>
                </c:pt>
                <c:pt idx="6">
                  <c:v>8.0954748083768957E-2</c:v>
                </c:pt>
                <c:pt idx="7">
                  <c:v>3.2399538180302105E-2</c:v>
                </c:pt>
                <c:pt idx="8">
                  <c:v>3.0924280812032967E-2</c:v>
                </c:pt>
                <c:pt idx="9">
                  <c:v>5.4801000609345438E-2</c:v>
                </c:pt>
              </c:numCache>
            </c:numRef>
          </c:val>
          <c:extLst>
            <c:ext xmlns:c16="http://schemas.microsoft.com/office/drawing/2014/chart" uri="{C3380CC4-5D6E-409C-BE32-E72D297353CC}">
              <c16:uniqueId val="{00000005-0117-4B8B-9331-2CC6D00480F1}"/>
            </c:ext>
          </c:extLst>
        </c:ser>
        <c:ser>
          <c:idx val="2"/>
          <c:order val="2"/>
          <c:tx>
            <c:strRef>
              <c:f>'Top _categories _states'!$E$3:$E$4</c:f>
              <c:strCache>
                <c:ptCount val="1"/>
                <c:pt idx="0">
                  <c:v>live</c:v>
                </c:pt>
              </c:strCache>
            </c:strRef>
          </c:tx>
          <c:spPr>
            <a:solidFill>
              <a:srgbClr val="7030A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_states'!$E$5:$E$15</c:f>
              <c:numCache>
                <c:formatCode>0.00%</c:formatCode>
                <c:ptCount val="10"/>
                <c:pt idx="0">
                  <c:v>1.2988679003239152E-3</c:v>
                </c:pt>
                <c:pt idx="1">
                  <c:v>3.7683204515570379E-4</c:v>
                </c:pt>
                <c:pt idx="2">
                  <c:v>5.7727462236618454E-4</c:v>
                </c:pt>
                <c:pt idx="3">
                  <c:v>4.008851544209615E-4</c:v>
                </c:pt>
                <c:pt idx="4">
                  <c:v>3.6079663897886535E-4</c:v>
                </c:pt>
                <c:pt idx="5">
                  <c:v>8.01770308841923E-4</c:v>
                </c:pt>
                <c:pt idx="6">
                  <c:v>1.9402841473974536E-3</c:v>
                </c:pt>
                <c:pt idx="7">
                  <c:v>3.8484974824412301E-4</c:v>
                </c:pt>
                <c:pt idx="8">
                  <c:v>1.6997530547448766E-3</c:v>
                </c:pt>
                <c:pt idx="9">
                  <c:v>7.7771719957666523E-4</c:v>
                </c:pt>
              </c:numCache>
            </c:numRef>
          </c:val>
          <c:extLst>
            <c:ext xmlns:c16="http://schemas.microsoft.com/office/drawing/2014/chart" uri="{C3380CC4-5D6E-409C-BE32-E72D297353CC}">
              <c16:uniqueId val="{00000006-0117-4B8B-9331-2CC6D00480F1}"/>
            </c:ext>
          </c:extLst>
        </c:ser>
        <c:ser>
          <c:idx val="3"/>
          <c:order val="3"/>
          <c:tx>
            <c:strRef>
              <c:f>'Top _categories _states'!$F$3:$F$4</c:f>
              <c:strCache>
                <c:ptCount val="1"/>
                <c:pt idx="0">
                  <c:v>purged</c:v>
                </c:pt>
              </c:strCache>
            </c:strRef>
          </c:tx>
          <c:spPr>
            <a:solidFill>
              <a:schemeClr val="accent2">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_states'!$F$5:$F$15</c:f>
              <c:numCache>
                <c:formatCode>0.00%</c:formatCode>
                <c:ptCount val="10"/>
                <c:pt idx="0">
                  <c:v>1.6035406176838459E-5</c:v>
                </c:pt>
                <c:pt idx="1">
                  <c:v>5.6123921618934609E-5</c:v>
                </c:pt>
                <c:pt idx="2">
                  <c:v>5.6123921618934609E-5</c:v>
                </c:pt>
                <c:pt idx="3">
                  <c:v>6.4141624707353835E-5</c:v>
                </c:pt>
                <c:pt idx="4">
                  <c:v>2.4053109265257688E-5</c:v>
                </c:pt>
                <c:pt idx="5">
                  <c:v>4.008851544209615E-5</c:v>
                </c:pt>
                <c:pt idx="6">
                  <c:v>4.8106218530515376E-5</c:v>
                </c:pt>
                <c:pt idx="7">
                  <c:v>2.4053109265257688E-5</c:v>
                </c:pt>
                <c:pt idx="8">
                  <c:v>1.6035406176838459E-5</c:v>
                </c:pt>
                <c:pt idx="9">
                  <c:v>5.6123921618934609E-5</c:v>
                </c:pt>
              </c:numCache>
            </c:numRef>
          </c:val>
          <c:extLst>
            <c:ext xmlns:c16="http://schemas.microsoft.com/office/drawing/2014/chart" uri="{C3380CC4-5D6E-409C-BE32-E72D297353CC}">
              <c16:uniqueId val="{00000007-0117-4B8B-9331-2CC6D00480F1}"/>
            </c:ext>
          </c:extLst>
        </c:ser>
        <c:ser>
          <c:idx val="4"/>
          <c:order val="4"/>
          <c:tx>
            <c:strRef>
              <c:f>'Top _categories _states'!$G$3:$G$4</c:f>
              <c:strCache>
                <c:ptCount val="1"/>
                <c:pt idx="0">
                  <c:v>successful</c:v>
                </c:pt>
              </c:strCache>
            </c:strRef>
          </c:tx>
          <c:spPr>
            <a:solidFill>
              <a:schemeClr val="accent6">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_states'!$G$5:$G$15</c:f>
              <c:numCache>
                <c:formatCode>0.00%</c:formatCode>
                <c:ptCount val="10"/>
                <c:pt idx="0">
                  <c:v>2.9376864115968057E-2</c:v>
                </c:pt>
                <c:pt idx="1">
                  <c:v>4.486706648279401E-2</c:v>
                </c:pt>
                <c:pt idx="2">
                  <c:v>1.7262114749366602E-2</c:v>
                </c:pt>
                <c:pt idx="3">
                  <c:v>2.405310926525769E-2</c:v>
                </c:pt>
                <c:pt idx="4">
                  <c:v>2.4486065232032329E-2</c:v>
                </c:pt>
                <c:pt idx="5">
                  <c:v>6.4117571598088577E-2</c:v>
                </c:pt>
                <c:pt idx="6">
                  <c:v>7.4733010487155638E-2</c:v>
                </c:pt>
                <c:pt idx="7">
                  <c:v>4.9324909399955104E-2</c:v>
                </c:pt>
                <c:pt idx="8">
                  <c:v>7.8164587408999064E-2</c:v>
                </c:pt>
                <c:pt idx="9">
                  <c:v>2.0589461531060581E-2</c:v>
                </c:pt>
              </c:numCache>
            </c:numRef>
          </c:val>
          <c:extLst>
            <c:ext xmlns:c16="http://schemas.microsoft.com/office/drawing/2014/chart" uri="{C3380CC4-5D6E-409C-BE32-E72D297353CC}">
              <c16:uniqueId val="{00000008-0117-4B8B-9331-2CC6D00480F1}"/>
            </c:ext>
          </c:extLst>
        </c:ser>
        <c:ser>
          <c:idx val="5"/>
          <c:order val="5"/>
          <c:tx>
            <c:strRef>
              <c:f>'Top _categories _states'!$H$3:$H$4</c:f>
              <c:strCache>
                <c:ptCount val="1"/>
                <c:pt idx="0">
                  <c:v>suspended</c:v>
                </c:pt>
              </c:strCache>
            </c:strRef>
          </c:tx>
          <c:spPr>
            <a:solidFill>
              <a:schemeClr val="accent6">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_states'!$H$5:$H$15</c:f>
              <c:numCache>
                <c:formatCode>0.00%</c:formatCode>
                <c:ptCount val="10"/>
                <c:pt idx="0">
                  <c:v>8.01770308841923E-5</c:v>
                </c:pt>
                <c:pt idx="1">
                  <c:v>6.4141624707353835E-5</c:v>
                </c:pt>
                <c:pt idx="2">
                  <c:v>6.4141624707353835E-5</c:v>
                </c:pt>
                <c:pt idx="3">
                  <c:v>1.0423014014944998E-4</c:v>
                </c:pt>
                <c:pt idx="4">
                  <c:v>2.3251338956415765E-4</c:v>
                </c:pt>
                <c:pt idx="5">
                  <c:v>2.0044257721048075E-4</c:v>
                </c:pt>
                <c:pt idx="6">
                  <c:v>1.114460729290273E-3</c:v>
                </c:pt>
                <c:pt idx="7">
                  <c:v>5.6123921618934609E-5</c:v>
                </c:pt>
                <c:pt idx="8">
                  <c:v>1.8440717103364228E-4</c:v>
                </c:pt>
                <c:pt idx="9">
                  <c:v>3.1269042044834998E-4</c:v>
                </c:pt>
              </c:numCache>
            </c:numRef>
          </c:val>
          <c:extLst>
            <c:ext xmlns:c16="http://schemas.microsoft.com/office/drawing/2014/chart" uri="{C3380CC4-5D6E-409C-BE32-E72D297353CC}">
              <c16:uniqueId val="{00000009-0117-4B8B-9331-2CC6D00480F1}"/>
            </c:ext>
          </c:extLst>
        </c:ser>
        <c:dLbls>
          <c:dLblPos val="outEnd"/>
          <c:showLegendKey val="0"/>
          <c:showVal val="1"/>
          <c:showCatName val="0"/>
          <c:showSerName val="0"/>
          <c:showPercent val="0"/>
          <c:showBubbleSize val="0"/>
        </c:dLbls>
        <c:gapWidth val="269"/>
        <c:axId val="1504410671"/>
        <c:axId val="1504411631"/>
      </c:barChart>
      <c:catAx>
        <c:axId val="15044106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0" spcFirstLastPara="1" vertOverflow="ellipsis" wrap="square" anchor="ctr" anchorCtr="0"/>
          <a:lstStyle/>
          <a:p>
            <a:pPr>
              <a:defRPr sz="900" b="0" i="0" u="none" strike="noStrike" kern="1200" cap="none" spc="0" normalizeH="0" baseline="0">
                <a:solidFill>
                  <a:schemeClr val="tx1"/>
                </a:solidFill>
                <a:latin typeface="+mn-lt"/>
                <a:ea typeface="+mn-ea"/>
                <a:cs typeface="+mn-cs"/>
              </a:defRPr>
            </a:pPr>
            <a:endParaRPr lang="en-US"/>
          </a:p>
        </c:txPr>
        <c:crossAx val="1504411631"/>
        <c:crosses val="autoZero"/>
        <c:auto val="1"/>
        <c:lblAlgn val="ctr"/>
        <c:lblOffset val="100"/>
        <c:noMultiLvlLbl val="0"/>
      </c:catAx>
      <c:valAx>
        <c:axId val="1504411631"/>
        <c:scaling>
          <c:orientation val="minMax"/>
        </c:scaling>
        <c:delete val="1"/>
        <c:axPos val="l"/>
        <c:numFmt formatCode="0.00%" sourceLinked="1"/>
        <c:majorTickMark val="none"/>
        <c:minorTickMark val="none"/>
        <c:tickLblPos val="nextTo"/>
        <c:crossAx val="15044106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[CF_Datamodel.xlsx]Category_wise_pledged v goal!PivotTable3</c:name>
    <c:fmtId val="4"/>
  </c:pivotSource>
  <c:chart>
    <c:title>
      <c:tx>
        <c:rich>
          <a:bodyPr rot="0" spcFirstLastPara="1" vertOverflow="ellipsis" vert="horz" wrap="square" anchor="ctr" anchorCtr="1"/>
          <a:lstStyle/>
          <a:p>
            <a:pPr>
              <a:defRPr sz="1400" b="0" i="0" u="none" strike="noStrike" kern="1200" spc="0" baseline="0">
                <a:ln>
                  <a:solidFill>
                    <a:schemeClr val="tx1"/>
                  </a:solidFill>
                </a:ln>
                <a:solidFill>
                  <a:schemeClr val="tx1"/>
                </a:solidFill>
                <a:latin typeface="+mn-lt"/>
                <a:ea typeface="+mn-ea"/>
                <a:cs typeface="+mn-cs"/>
              </a:defRPr>
            </a:pPr>
            <a:r>
              <a:rPr lang="en-US">
                <a:ln>
                  <a:solidFill>
                    <a:schemeClr val="tx1"/>
                  </a:solidFill>
                </a:ln>
                <a:solidFill>
                  <a:schemeClr val="tx1"/>
                </a:solidFill>
              </a:rPr>
              <a:t>Categories</a:t>
            </a:r>
            <a:endParaRPr lang="en-US" baseline="0">
              <a:ln>
                <a:solidFill>
                  <a:schemeClr val="tx1"/>
                </a:solidFill>
              </a:ln>
              <a:solidFill>
                <a:schemeClr val="tx1"/>
              </a:solidFill>
            </a:endParaRPr>
          </a:p>
        </c:rich>
      </c:tx>
      <c:overlay val="0"/>
      <c:spPr>
        <a:noFill/>
        <a:ln>
          <a:noFill/>
        </a:ln>
        <a:effectLst/>
      </c:spPr>
    </c:title>
    <c:autoTitleDeleted val="0"/>
    <c:pivotFmts>
      <c:pivotFmt>
        <c:idx val="0"/>
        <c:spPr>
          <a:solidFill>
            <a:schemeClr val="accent1"/>
          </a:solidFill>
          <a:ln w="28575" cap="rnd">
            <a:solidFill>
              <a:schemeClr val="tx2">
                <a:lumMod val="75000"/>
              </a:schemeClr>
            </a:solidFill>
            <a:round/>
          </a:ln>
          <a:effectLst/>
        </c:spPr>
        <c:marker>
          <c:symbol val="square"/>
          <c:size val="6"/>
          <c:spPr>
            <a:solidFill>
              <a:schemeClr val="accent1">
                <a:lumMod val="5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tx2">
                <a:lumMod val="75000"/>
              </a:schemeClr>
            </a:solidFill>
            <a:round/>
          </a:ln>
          <a:effectLst/>
        </c:spPr>
        <c:marker>
          <c:symbol val="square"/>
          <c:size val="6"/>
          <c:spPr>
            <a:solidFill>
              <a:schemeClr val="accent1">
                <a:lumMod val="5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tx2">
                <a:lumMod val="75000"/>
              </a:schemeClr>
            </a:solidFill>
            <a:round/>
          </a:ln>
          <a:effectLst/>
        </c:spPr>
        <c:marker>
          <c:symbol val="square"/>
          <c:size val="6"/>
          <c:spPr>
            <a:solidFill>
              <a:schemeClr val="accent1">
                <a:lumMod val="5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tx2">
                <a:lumMod val="75000"/>
              </a:schemeClr>
            </a:solidFill>
            <a:round/>
          </a:ln>
          <a:effectLst/>
        </c:spPr>
        <c:marker>
          <c:symbol val="square"/>
          <c:size val="6"/>
          <c:spPr>
            <a:solidFill>
              <a:schemeClr val="accent1">
                <a:lumMod val="50000"/>
              </a:schemeClr>
            </a:solidFill>
            <a:ln w="9525">
              <a:solidFill>
                <a:schemeClr val="accent1"/>
              </a:solidFill>
            </a:ln>
            <a:effectLst/>
          </c:spPr>
        </c:marker>
        <c:dLbl>
          <c:idx val="0"/>
          <c:delete val="1"/>
          <c:extLst>
            <c:ext xmlns:c15="http://schemas.microsoft.com/office/drawing/2012/chart" uri="{CE6537A1-D6FC-4f65-9D91-7224C49458BB}"/>
          </c:extLst>
        </c:dLbl>
      </c:pivotFmt>
      <c:pivotFmt>
        <c:idx val="4"/>
        <c:dLbl>
          <c:idx val="0"/>
          <c:delete val="1"/>
          <c:extLst>
            <c:ext xmlns:c15="http://schemas.microsoft.com/office/drawing/2012/chart" uri="{CE6537A1-D6FC-4f65-9D91-7224C49458BB}"/>
          </c:extLst>
        </c:dLbl>
      </c:pivotFmt>
    </c:pivotFmts>
    <c:plotArea>
      <c:layout/>
      <c:lineChart>
        <c:grouping val="standard"/>
        <c:varyColors val="0"/>
        <c:ser>
          <c:idx val="0"/>
          <c:order val="0"/>
          <c:tx>
            <c:strRef>
              <c:f>'Category_wise_pledged v goal'!$C$3</c:f>
              <c:strCache>
                <c:ptCount val="1"/>
                <c:pt idx="0">
                  <c:v>Sum of pledged</c:v>
                </c:pt>
              </c:strCache>
            </c:strRef>
          </c:tx>
          <c:spPr>
            <a:ln w="28575" cap="rnd">
              <a:solidFill>
                <a:schemeClr val="tx2">
                  <a:lumMod val="75000"/>
                </a:schemeClr>
              </a:solidFill>
              <a:round/>
            </a:ln>
            <a:effectLst/>
          </c:spPr>
          <c:marker>
            <c:symbol val="square"/>
            <c:size val="6"/>
            <c:spPr>
              <a:solidFill>
                <a:schemeClr val="accent1">
                  <a:lumMod val="50000"/>
                </a:schemeClr>
              </a:solidFill>
              <a:ln w="9525">
                <a:solidFill>
                  <a:schemeClr val="accent1"/>
                </a:solidFill>
              </a:ln>
              <a:effectLst/>
            </c:spPr>
          </c:marker>
          <c:cat>
            <c:strRef>
              <c:f>'Category_wise_pledged v goal'!$B$4:$B$14</c:f>
              <c:strCache>
                <c:ptCount val="10"/>
                <c:pt idx="0">
                  <c:v>Design</c:v>
                </c:pt>
                <c:pt idx="1">
                  <c:v>Documentary</c:v>
                </c:pt>
                <c:pt idx="2">
                  <c:v>Food</c:v>
                </c:pt>
                <c:pt idx="3">
                  <c:v>Gadgets</c:v>
                </c:pt>
                <c:pt idx="4">
                  <c:v>Hardware</c:v>
                </c:pt>
                <c:pt idx="5">
                  <c:v>Music</c:v>
                </c:pt>
                <c:pt idx="6">
                  <c:v>Product Design</c:v>
                </c:pt>
                <c:pt idx="7">
                  <c:v>Tabletop Games</c:v>
                </c:pt>
                <c:pt idx="8">
                  <c:v>Technology</c:v>
                </c:pt>
                <c:pt idx="9">
                  <c:v>Video Games</c:v>
                </c:pt>
              </c:strCache>
            </c:strRef>
          </c:cat>
          <c:val>
            <c:numRef>
              <c:f>'Category_wise_pledged v goal'!$C$4:$C$14</c:f>
              <c:numCache>
                <c:formatCode>0.00%</c:formatCode>
                <c:ptCount val="10"/>
                <c:pt idx="0">
                  <c:v>2.95562956394811E-2</c:v>
                </c:pt>
                <c:pt idx="1">
                  <c:v>4.7985551606108075E-2</c:v>
                </c:pt>
                <c:pt idx="2">
                  <c:v>2.4790753788566197E-2</c:v>
                </c:pt>
                <c:pt idx="3">
                  <c:v>5.9573861981399044E-2</c:v>
                </c:pt>
                <c:pt idx="4">
                  <c:v>6.1932954073611081E-2</c:v>
                </c:pt>
                <c:pt idx="5">
                  <c:v>2.7164753991067266E-2</c:v>
                </c:pt>
                <c:pt idx="6">
                  <c:v>0.34516582897507814</c:v>
                </c:pt>
                <c:pt idx="7">
                  <c:v>0.23050596284206412</c:v>
                </c:pt>
                <c:pt idx="8">
                  <c:v>5.6239123786562303E-2</c:v>
                </c:pt>
                <c:pt idx="9">
                  <c:v>0.11708491331606269</c:v>
                </c:pt>
              </c:numCache>
            </c:numRef>
          </c:val>
          <c:smooth val="0"/>
          <c:extLst>
            <c:ext xmlns:c16="http://schemas.microsoft.com/office/drawing/2014/chart" uri="{C3380CC4-5D6E-409C-BE32-E72D297353CC}">
              <c16:uniqueId val="{00000004-E4D0-4F4D-AC52-5A81248E859E}"/>
            </c:ext>
          </c:extLst>
        </c:ser>
        <c:ser>
          <c:idx val="1"/>
          <c:order val="1"/>
          <c:tx>
            <c:strRef>
              <c:f>'Category_wise_pledged v goal'!$D$3</c:f>
              <c:strCache>
                <c:ptCount val="1"/>
                <c:pt idx="0">
                  <c:v>Sum of goal</c:v>
                </c:pt>
              </c:strCache>
            </c:strRef>
          </c:tx>
          <c:cat>
            <c:strRef>
              <c:f>'Category_wise_pledged v goal'!$B$4:$B$14</c:f>
              <c:strCache>
                <c:ptCount val="10"/>
                <c:pt idx="0">
                  <c:v>Design</c:v>
                </c:pt>
                <c:pt idx="1">
                  <c:v>Documentary</c:v>
                </c:pt>
                <c:pt idx="2">
                  <c:v>Food</c:v>
                </c:pt>
                <c:pt idx="3">
                  <c:v>Gadgets</c:v>
                </c:pt>
                <c:pt idx="4">
                  <c:v>Hardware</c:v>
                </c:pt>
                <c:pt idx="5">
                  <c:v>Music</c:v>
                </c:pt>
                <c:pt idx="6">
                  <c:v>Product Design</c:v>
                </c:pt>
                <c:pt idx="7">
                  <c:v>Tabletop Games</c:v>
                </c:pt>
                <c:pt idx="8">
                  <c:v>Technology</c:v>
                </c:pt>
                <c:pt idx="9">
                  <c:v>Video Games</c:v>
                </c:pt>
              </c:strCache>
            </c:strRef>
          </c:cat>
          <c:val>
            <c:numRef>
              <c:f>'Category_wise_pledged v goal'!$D$4:$D$14</c:f>
              <c:numCache>
                <c:formatCode>0.00%</c:formatCode>
                <c:ptCount val="10"/>
                <c:pt idx="0">
                  <c:v>3.0646123060028629E-2</c:v>
                </c:pt>
                <c:pt idx="1">
                  <c:v>0.15033481657609904</c:v>
                </c:pt>
                <c:pt idx="2">
                  <c:v>5.3105697599069614E-2</c:v>
                </c:pt>
                <c:pt idx="3">
                  <c:v>4.1682146512802692E-2</c:v>
                </c:pt>
                <c:pt idx="4">
                  <c:v>6.3248446251075396E-2</c:v>
                </c:pt>
                <c:pt idx="5">
                  <c:v>6.3287756464413703E-2</c:v>
                </c:pt>
                <c:pt idx="6">
                  <c:v>0.16470560564648301</c:v>
                </c:pt>
                <c:pt idx="7">
                  <c:v>4.6611791317056568E-2</c:v>
                </c:pt>
                <c:pt idx="8">
                  <c:v>0.20040362390311245</c:v>
                </c:pt>
                <c:pt idx="9">
                  <c:v>0.1859739926698589</c:v>
                </c:pt>
              </c:numCache>
            </c:numRef>
          </c:val>
          <c:smooth val="0"/>
          <c:extLst>
            <c:ext xmlns:c16="http://schemas.microsoft.com/office/drawing/2014/chart" uri="{C3380CC4-5D6E-409C-BE32-E72D297353CC}">
              <c16:uniqueId val="{00000005-E4D0-4F4D-AC52-5A81248E859E}"/>
            </c:ext>
          </c:extLst>
        </c:ser>
        <c:dLbls>
          <c:showLegendKey val="0"/>
          <c:showVal val="0"/>
          <c:showCatName val="0"/>
          <c:showSerName val="0"/>
          <c:showPercent val="0"/>
          <c:showBubbleSize val="0"/>
        </c:dLbls>
        <c:marker val="1"/>
        <c:smooth val="0"/>
        <c:axId val="1749423711"/>
        <c:axId val="1749439071"/>
      </c:lineChart>
      <c:catAx>
        <c:axId val="1749423711"/>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ln>
                  <a:noFill/>
                </a:ln>
                <a:solidFill>
                  <a:schemeClr val="tx1"/>
                </a:solidFill>
                <a:latin typeface="+mn-lt"/>
                <a:ea typeface="+mn-ea"/>
                <a:cs typeface="+mn-cs"/>
              </a:defRPr>
            </a:pPr>
            <a:endParaRPr lang="en-US"/>
          </a:p>
        </c:txPr>
        <c:crossAx val="1749439071"/>
        <c:crossesAt val="0"/>
        <c:auto val="1"/>
        <c:lblAlgn val="ctr"/>
        <c:lblOffset val="100"/>
        <c:noMultiLvlLbl val="0"/>
      </c:catAx>
      <c:valAx>
        <c:axId val="1749439071"/>
        <c:scaling>
          <c:orientation val="minMax"/>
        </c:scaling>
        <c:delete val="0"/>
        <c:axPos val="l"/>
        <c:numFmt formatCode="0%" sourceLinked="0"/>
        <c:majorTickMark val="none"/>
        <c:minorTickMark val="none"/>
        <c:tickLblPos val="nextTo"/>
        <c:spPr>
          <a:noFill/>
          <a:ln>
            <a:noFill/>
          </a:ln>
        </c:spPr>
        <c:txPr>
          <a:bodyPr/>
          <a:lstStyle/>
          <a:p>
            <a:pPr>
              <a:defRPr>
                <a:ln>
                  <a:noFill/>
                </a:ln>
              </a:defRPr>
            </a:pPr>
            <a:endParaRPr lang="en-US"/>
          </a:p>
        </c:txPr>
        <c:crossAx val="1749423711"/>
        <c:crosses val="autoZero"/>
        <c:crossBetween val="between"/>
      </c:valAx>
      <c:spPr>
        <a:solidFill>
          <a:schemeClr val="accent5">
            <a:lumMod val="60000"/>
            <a:lumOff val="40000"/>
          </a:schemeClr>
        </a:solidFill>
      </c:spPr>
    </c:plotArea>
    <c:legend>
      <c:legendPos val="t"/>
      <c:overlay val="0"/>
    </c:legend>
    <c:plotVisOnly val="1"/>
    <c:dispBlanksAs val="gap"/>
    <c:showDLblsOverMax val="0"/>
    <c:extLst/>
  </c:chart>
  <c:spPr>
    <a:solidFill>
      <a:schemeClr val="accent5">
        <a:lumMod val="60000"/>
        <a:lumOff val="40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[CF_Datamodel.xlsx]Success_rate_over_time!PivotTable7</c:name>
    <c:fmtId val="2"/>
  </c:pivotSource>
  <c:chart>
    <c:title>
      <c:tx>
        <c:rich>
          <a:bodyPr rot="0" spcFirstLastPara="1" vertOverflow="ellipsis" vert="horz" wrap="square" anchor="ctr" anchorCtr="1"/>
          <a:lstStyle/>
          <a:p>
            <a:pPr>
              <a:defRPr sz="1400" b="0" i="0" u="none" strike="noStrike" kern="1200" spc="0" baseline="0">
                <a:ln>
                  <a:solidFill>
                    <a:schemeClr val="tx1"/>
                  </a:solidFill>
                </a:ln>
                <a:solidFill>
                  <a:schemeClr val="tx1"/>
                </a:solidFill>
                <a:latin typeface="+mn-lt"/>
                <a:ea typeface="+mn-ea"/>
                <a:cs typeface="+mn-cs"/>
              </a:defRPr>
            </a:pPr>
            <a:r>
              <a:rPr lang="en-IN">
                <a:ln>
                  <a:solidFill>
                    <a:schemeClr val="tx1"/>
                  </a:solidFill>
                </a:ln>
                <a:solidFill>
                  <a:schemeClr val="tx1"/>
                </a:solidFill>
              </a:rPr>
              <a:t>Success</a:t>
            </a:r>
            <a:r>
              <a:rPr lang="en-IN" baseline="0">
                <a:ln>
                  <a:solidFill>
                    <a:schemeClr val="tx1"/>
                  </a:solidFill>
                </a:ln>
                <a:solidFill>
                  <a:schemeClr val="tx1"/>
                </a:solidFill>
              </a:rPr>
              <a:t> Rate over time</a:t>
            </a:r>
            <a:endParaRPr lang="en-IN">
              <a:ln>
                <a:solidFill>
                  <a:schemeClr val="tx1"/>
                </a:solidFill>
              </a:ln>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ln>
                <a:solidFill>
                  <a:schemeClr val="tx1"/>
                </a:solidFill>
              </a:ln>
              <a:solidFill>
                <a:schemeClr val="tx1"/>
              </a:solidFill>
              <a:latin typeface="+mn-lt"/>
              <a:ea typeface="+mn-ea"/>
              <a:cs typeface="+mn-cs"/>
            </a:defRPr>
          </a:pPr>
          <a:endParaRPr lang="en-IN"/>
        </a:p>
      </c:txPr>
    </c:title>
    <c:autoTitleDeleted val="0"/>
    <c:pivotFmts>
      <c:pivotFmt>
        <c:idx val="0"/>
        <c:spPr>
          <a:ln w="28575" cap="rnd">
            <a:solidFill>
              <a:schemeClr val="tx2">
                <a:lumMod val="75000"/>
              </a:schemeClr>
            </a:solidFill>
            <a:round/>
          </a:ln>
          <a:effectLst/>
        </c:spPr>
        <c:marker>
          <c:symbol val="square"/>
          <c:size val="6"/>
          <c:spPr>
            <a:solidFill>
              <a:schemeClr val="accent1">
                <a:lumMod val="5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Success_rate_over_time!$C$3</c:f>
              <c:strCache>
                <c:ptCount val="1"/>
                <c:pt idx="0">
                  <c:v>Total</c:v>
                </c:pt>
              </c:strCache>
            </c:strRef>
          </c:tx>
          <c:spPr>
            <a:ln w="28575" cap="rnd">
              <a:solidFill>
                <a:schemeClr val="tx2">
                  <a:lumMod val="75000"/>
                </a:schemeClr>
              </a:solidFill>
              <a:round/>
            </a:ln>
            <a:effectLst/>
          </c:spPr>
          <c:marker>
            <c:symbol val="square"/>
            <c:size val="6"/>
            <c:spPr>
              <a:solidFill>
                <a:schemeClr val="accent1">
                  <a:lumMod val="50000"/>
                </a:schemeClr>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Success_rate_over_time!$B$4:$B$15</c:f>
              <c:strCache>
                <c:ptCount val="11"/>
                <c:pt idx="0">
                  <c:v>2009</c:v>
                </c:pt>
                <c:pt idx="1">
                  <c:v>2010</c:v>
                </c:pt>
                <c:pt idx="2">
                  <c:v>2011</c:v>
                </c:pt>
                <c:pt idx="3">
                  <c:v>2012</c:v>
                </c:pt>
                <c:pt idx="4">
                  <c:v>2013</c:v>
                </c:pt>
                <c:pt idx="5">
                  <c:v>2014</c:v>
                </c:pt>
                <c:pt idx="6">
                  <c:v>2015</c:v>
                </c:pt>
                <c:pt idx="7">
                  <c:v>2016</c:v>
                </c:pt>
                <c:pt idx="8">
                  <c:v>2017</c:v>
                </c:pt>
                <c:pt idx="9">
                  <c:v>2018</c:v>
                </c:pt>
                <c:pt idx="10">
                  <c:v>2019</c:v>
                </c:pt>
              </c:strCache>
            </c:strRef>
          </c:cat>
          <c:val>
            <c:numRef>
              <c:f>Success_rate_over_time!$C$4:$C$15</c:f>
              <c:numCache>
                <c:formatCode>0.00%</c:formatCode>
                <c:ptCount val="11"/>
                <c:pt idx="0">
                  <c:v>0.43969465648854961</c:v>
                </c:pt>
                <c:pt idx="1">
                  <c:v>0.43457041179461109</c:v>
                </c:pt>
                <c:pt idx="2">
                  <c:v>0.45404162732460279</c:v>
                </c:pt>
                <c:pt idx="3">
                  <c:v>0.43122705018359853</c:v>
                </c:pt>
                <c:pt idx="4">
                  <c:v>0.43324670324381559</c:v>
                </c:pt>
                <c:pt idx="5">
                  <c:v>0.32558532668413492</c:v>
                </c:pt>
                <c:pt idx="6">
                  <c:v>0.31601955114966268</c:v>
                </c:pt>
                <c:pt idx="7">
                  <c:v>0.35922266995970364</c:v>
                </c:pt>
                <c:pt idx="8">
                  <c:v>0.39528242013962345</c:v>
                </c:pt>
                <c:pt idx="9">
                  <c:v>0.44247527399091152</c:v>
                </c:pt>
                <c:pt idx="10">
                  <c:v>3.0941408821593155E-2</c:v>
                </c:pt>
              </c:numCache>
            </c:numRef>
          </c:val>
          <c:smooth val="0"/>
          <c:extLst>
            <c:ext xmlns:c16="http://schemas.microsoft.com/office/drawing/2014/chart" uri="{C3380CC4-5D6E-409C-BE32-E72D297353CC}">
              <c16:uniqueId val="{00000000-973D-4EE7-96F3-E9F914C40B55}"/>
            </c:ext>
          </c:extLst>
        </c:ser>
        <c:dLbls>
          <c:dLblPos val="t"/>
          <c:showLegendKey val="0"/>
          <c:showVal val="1"/>
          <c:showCatName val="0"/>
          <c:showSerName val="0"/>
          <c:showPercent val="0"/>
          <c:showBubbleSize val="0"/>
        </c:dLbls>
        <c:marker val="1"/>
        <c:smooth val="0"/>
        <c:axId val="1749423711"/>
        <c:axId val="1749439071"/>
      </c:lineChart>
      <c:catAx>
        <c:axId val="1749423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ln>
                  <a:noFill/>
                </a:ln>
                <a:solidFill>
                  <a:schemeClr val="tx1"/>
                </a:solidFill>
                <a:latin typeface="+mn-lt"/>
                <a:ea typeface="+mn-ea"/>
                <a:cs typeface="+mn-cs"/>
              </a:defRPr>
            </a:pPr>
            <a:endParaRPr lang="en-US"/>
          </a:p>
        </c:txPr>
        <c:crossAx val="1749439071"/>
        <c:crosses val="autoZero"/>
        <c:auto val="1"/>
        <c:lblAlgn val="ctr"/>
        <c:lblOffset val="100"/>
        <c:noMultiLvlLbl val="0"/>
      </c:catAx>
      <c:valAx>
        <c:axId val="1749439071"/>
        <c:scaling>
          <c:orientation val="minMax"/>
        </c:scaling>
        <c:delete val="1"/>
        <c:axPos val="l"/>
        <c:numFmt formatCode="0.00%" sourceLinked="1"/>
        <c:majorTickMark val="none"/>
        <c:minorTickMark val="none"/>
        <c:tickLblPos val="nextTo"/>
        <c:crossAx val="17494237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60000"/>
        <a:lumOff val="40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[CF_Datamodel.xlsx]State_wise_project_Count!PivotTable6</c:name>
    <c:fmtId val="45"/>
  </c:pivotSource>
  <c:chart>
    <c:title>
      <c:tx>
        <c:rich>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r>
              <a:rPr lang="en-US">
                <a:solidFill>
                  <a:schemeClr val="tx1"/>
                </a:solidFill>
              </a:rPr>
              <a:t>State</a:t>
            </a:r>
            <a:r>
              <a:rPr lang="en-US" baseline="0">
                <a:solidFill>
                  <a:schemeClr val="tx1"/>
                </a:solidFill>
              </a:rPr>
              <a:t> wse Project Count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State_wise_project_Count!$C$2</c:f>
              <c:strCache>
                <c:ptCount val="1"/>
                <c:pt idx="0">
                  <c:v>Total</c:v>
                </c:pt>
              </c:strCache>
            </c:strRef>
          </c:tx>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940A-4F6C-8B3E-781EC363E485}"/>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940A-4F6C-8B3E-781EC363E485}"/>
              </c:ext>
            </c:extLst>
          </c:dPt>
          <c:dPt>
            <c:idx val="2"/>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2809-45D1-9B89-533F3331358B}"/>
              </c:ext>
            </c:extLst>
          </c:dPt>
          <c:dPt>
            <c:idx val="3"/>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2539-49E1-9A07-25FC59E12AAA}"/>
              </c:ext>
            </c:extLst>
          </c:dPt>
          <c:dPt>
            <c:idx val="4"/>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2539-49E1-9A07-25FC59E12AAA}"/>
              </c:ext>
            </c:extLst>
          </c:dPt>
          <c:dPt>
            <c:idx val="5"/>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2539-49E1-9A07-25FC59E12AA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State_wise_project_Count!$B$3:$B$9</c:f>
              <c:strCache>
                <c:ptCount val="6"/>
                <c:pt idx="0">
                  <c:v>canceled</c:v>
                </c:pt>
                <c:pt idx="1">
                  <c:v>failed</c:v>
                </c:pt>
                <c:pt idx="2">
                  <c:v>live</c:v>
                </c:pt>
                <c:pt idx="3">
                  <c:v>purged</c:v>
                </c:pt>
                <c:pt idx="4">
                  <c:v>successful</c:v>
                </c:pt>
                <c:pt idx="5">
                  <c:v>suspended</c:v>
                </c:pt>
              </c:strCache>
            </c:strRef>
          </c:cat>
          <c:val>
            <c:numRef>
              <c:f>State_wise_project_Count!$C$3:$C$9</c:f>
              <c:numCache>
                <c:formatCode>General</c:formatCode>
                <c:ptCount val="6"/>
                <c:pt idx="0">
                  <c:v>32498</c:v>
                </c:pt>
                <c:pt idx="1">
                  <c:v>188239</c:v>
                </c:pt>
                <c:pt idx="2">
                  <c:v>3163</c:v>
                </c:pt>
                <c:pt idx="3">
                  <c:v>178</c:v>
                </c:pt>
                <c:pt idx="4">
                  <c:v>140313</c:v>
                </c:pt>
                <c:pt idx="5">
                  <c:v>1501</c:v>
                </c:pt>
              </c:numCache>
            </c:numRef>
          </c:val>
          <c:extLst>
            <c:ext xmlns:c16="http://schemas.microsoft.com/office/drawing/2014/chart" uri="{C3380CC4-5D6E-409C-BE32-E72D297353CC}">
              <c16:uniqueId val="{00000000-940A-4F6C-8B3E-781EC363E48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[CF_Datamodel.xlsx]Category_wise_pledged v goal!PivotTable3</c:name>
    <c:fmtId val="8"/>
  </c:pivotSource>
  <c:chart>
    <c:title>
      <c:tx>
        <c:rich>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r>
              <a:rPr lang="en-US">
                <a:solidFill>
                  <a:schemeClr val="tx1"/>
                </a:solidFill>
              </a:rPr>
              <a:t>Top Category wise Pledged</a:t>
            </a:r>
            <a:r>
              <a:rPr lang="en-US" baseline="0">
                <a:solidFill>
                  <a:schemeClr val="tx1"/>
                </a:solidFill>
              </a:rPr>
              <a:t> VS Goal</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'Category_wise_pledged v goal'!$C$3</c:f>
              <c:strCache>
                <c:ptCount val="1"/>
                <c:pt idx="0">
                  <c:v>Sum of pledged</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'Category_wise_pledged v goal'!$B$4:$B$14</c:f>
              <c:strCache>
                <c:ptCount val="10"/>
                <c:pt idx="0">
                  <c:v>Design</c:v>
                </c:pt>
                <c:pt idx="1">
                  <c:v>Documentary</c:v>
                </c:pt>
                <c:pt idx="2">
                  <c:v>Food</c:v>
                </c:pt>
                <c:pt idx="3">
                  <c:v>Gadgets</c:v>
                </c:pt>
                <c:pt idx="4">
                  <c:v>Hardware</c:v>
                </c:pt>
                <c:pt idx="5">
                  <c:v>Music</c:v>
                </c:pt>
                <c:pt idx="6">
                  <c:v>Product Design</c:v>
                </c:pt>
                <c:pt idx="7">
                  <c:v>Tabletop Games</c:v>
                </c:pt>
                <c:pt idx="8">
                  <c:v>Technology</c:v>
                </c:pt>
                <c:pt idx="9">
                  <c:v>Video Games</c:v>
                </c:pt>
              </c:strCache>
            </c:strRef>
          </c:cat>
          <c:val>
            <c:numRef>
              <c:f>'Category_wise_pledged v goal'!$C$4:$C$14</c:f>
              <c:numCache>
                <c:formatCode>0.00%</c:formatCode>
                <c:ptCount val="10"/>
                <c:pt idx="0">
                  <c:v>2.95562956394811E-2</c:v>
                </c:pt>
                <c:pt idx="1">
                  <c:v>4.7985551606108075E-2</c:v>
                </c:pt>
                <c:pt idx="2">
                  <c:v>2.4790753788566197E-2</c:v>
                </c:pt>
                <c:pt idx="3">
                  <c:v>5.9573861981399044E-2</c:v>
                </c:pt>
                <c:pt idx="4">
                  <c:v>6.1932954073611081E-2</c:v>
                </c:pt>
                <c:pt idx="5">
                  <c:v>2.7164753991067266E-2</c:v>
                </c:pt>
                <c:pt idx="6">
                  <c:v>0.34516582897507814</c:v>
                </c:pt>
                <c:pt idx="7">
                  <c:v>0.23050596284206412</c:v>
                </c:pt>
                <c:pt idx="8">
                  <c:v>5.6239123786562303E-2</c:v>
                </c:pt>
                <c:pt idx="9">
                  <c:v>0.11708491331606269</c:v>
                </c:pt>
              </c:numCache>
            </c:numRef>
          </c:val>
          <c:smooth val="0"/>
          <c:extLst>
            <c:ext xmlns:c16="http://schemas.microsoft.com/office/drawing/2014/chart" uri="{C3380CC4-5D6E-409C-BE32-E72D297353CC}">
              <c16:uniqueId val="{00000000-5FE8-4B09-8478-6A64420077E6}"/>
            </c:ext>
          </c:extLst>
        </c:ser>
        <c:ser>
          <c:idx val="1"/>
          <c:order val="1"/>
          <c:tx>
            <c:strRef>
              <c:f>'Category_wise_pledged v goal'!$D$3</c:f>
              <c:strCache>
                <c:ptCount val="1"/>
                <c:pt idx="0">
                  <c:v>Sum of goal</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'Category_wise_pledged v goal'!$B$4:$B$14</c:f>
              <c:strCache>
                <c:ptCount val="10"/>
                <c:pt idx="0">
                  <c:v>Design</c:v>
                </c:pt>
                <c:pt idx="1">
                  <c:v>Documentary</c:v>
                </c:pt>
                <c:pt idx="2">
                  <c:v>Food</c:v>
                </c:pt>
                <c:pt idx="3">
                  <c:v>Gadgets</c:v>
                </c:pt>
                <c:pt idx="4">
                  <c:v>Hardware</c:v>
                </c:pt>
                <c:pt idx="5">
                  <c:v>Music</c:v>
                </c:pt>
                <c:pt idx="6">
                  <c:v>Product Design</c:v>
                </c:pt>
                <c:pt idx="7">
                  <c:v>Tabletop Games</c:v>
                </c:pt>
                <c:pt idx="8">
                  <c:v>Technology</c:v>
                </c:pt>
                <c:pt idx="9">
                  <c:v>Video Games</c:v>
                </c:pt>
              </c:strCache>
            </c:strRef>
          </c:cat>
          <c:val>
            <c:numRef>
              <c:f>'Category_wise_pledged v goal'!$D$4:$D$14</c:f>
              <c:numCache>
                <c:formatCode>0.00%</c:formatCode>
                <c:ptCount val="10"/>
                <c:pt idx="0">
                  <c:v>3.0646123060028629E-2</c:v>
                </c:pt>
                <c:pt idx="1">
                  <c:v>0.15033481657609904</c:v>
                </c:pt>
                <c:pt idx="2">
                  <c:v>5.3105697599069614E-2</c:v>
                </c:pt>
                <c:pt idx="3">
                  <c:v>4.1682146512802692E-2</c:v>
                </c:pt>
                <c:pt idx="4">
                  <c:v>6.3248446251075396E-2</c:v>
                </c:pt>
                <c:pt idx="5">
                  <c:v>6.3287756464413703E-2</c:v>
                </c:pt>
                <c:pt idx="6">
                  <c:v>0.16470560564648301</c:v>
                </c:pt>
                <c:pt idx="7">
                  <c:v>4.6611791317056568E-2</c:v>
                </c:pt>
                <c:pt idx="8">
                  <c:v>0.20040362390311245</c:v>
                </c:pt>
                <c:pt idx="9">
                  <c:v>0.1859739926698589</c:v>
                </c:pt>
              </c:numCache>
            </c:numRef>
          </c:val>
          <c:smooth val="0"/>
          <c:extLst>
            <c:ext xmlns:c16="http://schemas.microsoft.com/office/drawing/2014/chart" uri="{C3380CC4-5D6E-409C-BE32-E72D297353CC}">
              <c16:uniqueId val="{00000001-5FE8-4B09-8478-6A64420077E6}"/>
            </c:ext>
          </c:extLst>
        </c:ser>
        <c:dLbls>
          <c:showLegendKey val="0"/>
          <c:showVal val="0"/>
          <c:showCatName val="0"/>
          <c:showSerName val="0"/>
          <c:showPercent val="0"/>
          <c:showBubbleSize val="0"/>
        </c:dLbls>
        <c:marker val="1"/>
        <c:smooth val="0"/>
        <c:axId val="1749423711"/>
        <c:axId val="1749439071"/>
      </c:lineChart>
      <c:catAx>
        <c:axId val="1749423711"/>
        <c:scaling>
          <c:orientation val="minMax"/>
        </c:scaling>
        <c:delete val="0"/>
        <c:axPos val="b"/>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49439071"/>
        <c:crossesAt val="0"/>
        <c:auto val="1"/>
        <c:lblAlgn val="ctr"/>
        <c:lblOffset val="100"/>
        <c:noMultiLvlLbl val="0"/>
      </c:catAx>
      <c:valAx>
        <c:axId val="1749439071"/>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49423711"/>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[CF_Datamodel.xlsx]Goal_Range_success_percentage!PivotTable2</c:name>
    <c:fmtId val="17"/>
  </c:pivotSource>
  <c:chart>
    <c:title>
      <c:tx>
        <c:rich>
          <a:bodyPr rot="0" spcFirstLastPara="1" vertOverflow="ellipsis" vert="horz" wrap="square" anchor="ctr" anchorCtr="1"/>
          <a:lstStyle/>
          <a:p>
            <a:pPr>
              <a:defRPr sz="1400" b="1" i="0" u="none" strike="noStrike" kern="1200" baseline="0">
                <a:ln>
                  <a:noFill/>
                </a:ln>
                <a:solidFill>
                  <a:schemeClr val="tx1"/>
                </a:solidFill>
                <a:latin typeface="+mn-lt"/>
                <a:ea typeface="+mn-ea"/>
                <a:cs typeface="+mn-cs"/>
              </a:defRPr>
            </a:pPr>
            <a:r>
              <a:rPr lang="en-US" sz="1400" baseline="0">
                <a:ln>
                  <a:noFill/>
                </a:ln>
                <a:solidFill>
                  <a:schemeClr val="tx1"/>
                </a:solidFill>
              </a:rPr>
              <a:t>Success % by Goal Range</a:t>
            </a:r>
          </a:p>
        </c:rich>
      </c:tx>
      <c:overlay val="0"/>
      <c:spPr>
        <a:noFill/>
        <a:ln>
          <a:noFill/>
        </a:ln>
        <a:effectLst/>
      </c:spPr>
      <c:txPr>
        <a:bodyPr rot="0" spcFirstLastPara="1" vertOverflow="ellipsis" vert="horz" wrap="square" anchor="ctr" anchorCtr="1"/>
        <a:lstStyle/>
        <a:p>
          <a:pPr>
            <a:defRPr sz="1400" b="1" i="0" u="none" strike="noStrike" kern="1200" baseline="0">
              <a:ln>
                <a:noFill/>
              </a:ln>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206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330970628427046"/>
          <c:y val="0.20640775259176139"/>
          <c:w val="0.83786626918602669"/>
          <c:h val="0.7145197740112994"/>
        </c:manualLayout>
      </c:layout>
      <c:barChart>
        <c:barDir val="bar"/>
        <c:grouping val="clustered"/>
        <c:varyColors val="0"/>
        <c:ser>
          <c:idx val="0"/>
          <c:order val="0"/>
          <c:tx>
            <c:strRef>
              <c:f>Goal_Range_success_percentage!$C$3</c:f>
              <c:strCache>
                <c:ptCount val="1"/>
                <c:pt idx="0">
                  <c:v>Total</c:v>
                </c:pt>
              </c:strCache>
            </c:strRef>
          </c:tx>
          <c:spPr>
            <a:solidFill>
              <a:srgbClr val="002060"/>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Goal_Range_success_percentage!$B$4:$B$11</c:f>
              <c:strCache>
                <c:ptCount val="7"/>
                <c:pt idx="0">
                  <c:v>$1-$1k</c:v>
                </c:pt>
                <c:pt idx="1">
                  <c:v>$1k-$10k</c:v>
                </c:pt>
                <c:pt idx="2">
                  <c:v>$10k-$50k</c:v>
                </c:pt>
                <c:pt idx="3">
                  <c:v>$50k-$100k</c:v>
                </c:pt>
                <c:pt idx="4">
                  <c:v>$100k-$500k</c:v>
                </c:pt>
                <c:pt idx="5">
                  <c:v>$500k-$1M</c:v>
                </c:pt>
                <c:pt idx="6">
                  <c:v>$1M-$10M</c:v>
                </c:pt>
              </c:strCache>
            </c:strRef>
          </c:cat>
          <c:val>
            <c:numRef>
              <c:f>Goal_Range_success_percentage!$C$4:$C$11</c:f>
              <c:numCache>
                <c:formatCode>0.00%</c:formatCode>
                <c:ptCount val="7"/>
                <c:pt idx="0">
                  <c:v>0.52216825943913525</c:v>
                </c:pt>
                <c:pt idx="1">
                  <c:v>0.43664824413854658</c:v>
                </c:pt>
                <c:pt idx="2">
                  <c:v>0.31094919824445655</c:v>
                </c:pt>
                <c:pt idx="3">
                  <c:v>0.17783638432102597</c:v>
                </c:pt>
                <c:pt idx="4">
                  <c:v>9.765625E-2</c:v>
                </c:pt>
                <c:pt idx="5">
                  <c:v>3.6959553695955369E-2</c:v>
                </c:pt>
                <c:pt idx="6">
                  <c:v>1.4249790444258172E-2</c:v>
                </c:pt>
              </c:numCache>
            </c:numRef>
          </c:val>
          <c:extLst>
            <c:ext xmlns:c16="http://schemas.microsoft.com/office/drawing/2014/chart" uri="{C3380CC4-5D6E-409C-BE32-E72D297353CC}">
              <c16:uniqueId val="{00000000-B2A5-468A-ADE2-1F4E1D522A12}"/>
            </c:ext>
          </c:extLst>
        </c:ser>
        <c:dLbls>
          <c:dLblPos val="outEnd"/>
          <c:showLegendKey val="0"/>
          <c:showVal val="1"/>
          <c:showCatName val="0"/>
          <c:showSerName val="0"/>
          <c:showPercent val="0"/>
          <c:showBubbleSize val="0"/>
        </c:dLbls>
        <c:gapWidth val="100"/>
        <c:axId val="1749442431"/>
        <c:axId val="1749442911"/>
      </c:barChart>
      <c:catAx>
        <c:axId val="1749442431"/>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49442911"/>
        <c:crosses val="autoZero"/>
        <c:auto val="1"/>
        <c:lblAlgn val="ctr"/>
        <c:lblOffset val="100"/>
        <c:noMultiLvlLbl val="0"/>
      </c:catAx>
      <c:valAx>
        <c:axId val="1749442911"/>
        <c:scaling>
          <c:orientation val="minMax"/>
        </c:scaling>
        <c:delete val="1"/>
        <c:axPos val="b"/>
        <c:numFmt formatCode="0.00%" sourceLinked="1"/>
        <c:majorTickMark val="none"/>
        <c:minorTickMark val="none"/>
        <c:tickLblPos val="nextTo"/>
        <c:crossAx val="174944243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[CF_Datamodel.xlsx]Top _categories _states!PivotTable1</c:name>
    <c:fmtId val="24"/>
  </c:pivotSource>
  <c:chart>
    <c:title>
      <c:tx>
        <c:rich>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r>
              <a:rPr lang="en-IN">
                <a:solidFill>
                  <a:schemeClr val="tx1"/>
                </a:solidFill>
              </a:rPr>
              <a:t>Top</a:t>
            </a:r>
            <a:r>
              <a:rPr lang="en-IN" baseline="0">
                <a:solidFill>
                  <a:schemeClr val="tx1"/>
                </a:solidFill>
              </a:rPr>
              <a:t> Categories based on Outcomes</a:t>
            </a:r>
            <a:endParaRPr lang="en-IN">
              <a:solidFill>
                <a:schemeClr val="tx1"/>
              </a:solidFill>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mn-lt"/>
              <a:ea typeface="+mn-ea"/>
              <a:cs typeface="+mn-cs"/>
            </a:defRPr>
          </a:pPr>
          <a:endParaRPr lang="en-IN"/>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_categories _states'!$C$3:$C$4</c:f>
              <c:strCache>
                <c:ptCount val="1"/>
                <c:pt idx="0">
                  <c:v>canceled</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_states'!$C$5:$C$15</c:f>
              <c:numCache>
                <c:formatCode>0.00%</c:formatCode>
                <c:ptCount val="10"/>
                <c:pt idx="0">
                  <c:v>3.3433821878708189E-3</c:v>
                </c:pt>
                <c:pt idx="1">
                  <c:v>9.0199159744716335E-3</c:v>
                </c:pt>
                <c:pt idx="2">
                  <c:v>5.5241974279208496E-3</c:v>
                </c:pt>
                <c:pt idx="3">
                  <c:v>7.4724992784067218E-3</c:v>
                </c:pt>
                <c:pt idx="4">
                  <c:v>5.6604983804239761E-3</c:v>
                </c:pt>
                <c:pt idx="5">
                  <c:v>6.4622686892658989E-3</c:v>
                </c:pt>
                <c:pt idx="6">
                  <c:v>1.9819762034572336E-2</c:v>
                </c:pt>
                <c:pt idx="7">
                  <c:v>5.6685160835123951E-3</c:v>
                </c:pt>
                <c:pt idx="8">
                  <c:v>1.4231422981944132E-2</c:v>
                </c:pt>
                <c:pt idx="9">
                  <c:v>1.3934767967672622E-2</c:v>
                </c:pt>
              </c:numCache>
            </c:numRef>
          </c:val>
          <c:extLst>
            <c:ext xmlns:c16="http://schemas.microsoft.com/office/drawing/2014/chart" uri="{C3380CC4-5D6E-409C-BE32-E72D297353CC}">
              <c16:uniqueId val="{00000000-656B-4F3D-839B-A23616AB8BF3}"/>
            </c:ext>
          </c:extLst>
        </c:ser>
        <c:ser>
          <c:idx val="1"/>
          <c:order val="1"/>
          <c:tx>
            <c:strRef>
              <c:f>'Top _categories _states'!$D$3:$D$4</c:f>
              <c:strCache>
                <c:ptCount val="1"/>
                <c:pt idx="0">
                  <c:v>failed</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_states'!$D$5:$D$15</c:f>
              <c:numCache>
                <c:formatCode>0.00%</c:formatCode>
                <c:ptCount val="10"/>
                <c:pt idx="0">
                  <c:v>2.9441005740675413E-2</c:v>
                </c:pt>
                <c:pt idx="1">
                  <c:v>5.847310862384144E-2</c:v>
                </c:pt>
                <c:pt idx="2">
                  <c:v>4.3095154100253358E-2</c:v>
                </c:pt>
                <c:pt idx="3">
                  <c:v>4.2670215836567139E-2</c:v>
                </c:pt>
                <c:pt idx="4">
                  <c:v>4.7496873095795519E-2</c:v>
                </c:pt>
                <c:pt idx="5">
                  <c:v>5.01988390365928E-2</c:v>
                </c:pt>
                <c:pt idx="6">
                  <c:v>8.0954748083768957E-2</c:v>
                </c:pt>
                <c:pt idx="7">
                  <c:v>3.2399538180302105E-2</c:v>
                </c:pt>
                <c:pt idx="8">
                  <c:v>3.0924280812032967E-2</c:v>
                </c:pt>
                <c:pt idx="9">
                  <c:v>5.4801000609345438E-2</c:v>
                </c:pt>
              </c:numCache>
            </c:numRef>
          </c:val>
          <c:extLst>
            <c:ext xmlns:c16="http://schemas.microsoft.com/office/drawing/2014/chart" uri="{C3380CC4-5D6E-409C-BE32-E72D297353CC}">
              <c16:uniqueId val="{00000006-55E4-468C-9E1B-0B1197F81A35}"/>
            </c:ext>
          </c:extLst>
        </c:ser>
        <c:ser>
          <c:idx val="2"/>
          <c:order val="2"/>
          <c:tx>
            <c:strRef>
              <c:f>'Top _categories _states'!$E$3:$E$4</c:f>
              <c:strCache>
                <c:ptCount val="1"/>
                <c:pt idx="0">
                  <c:v>live</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_states'!$E$5:$E$15</c:f>
              <c:numCache>
                <c:formatCode>0.00%</c:formatCode>
                <c:ptCount val="10"/>
                <c:pt idx="0">
                  <c:v>1.2988679003239152E-3</c:v>
                </c:pt>
                <c:pt idx="1">
                  <c:v>3.7683204515570379E-4</c:v>
                </c:pt>
                <c:pt idx="2">
                  <c:v>5.7727462236618454E-4</c:v>
                </c:pt>
                <c:pt idx="3">
                  <c:v>4.008851544209615E-4</c:v>
                </c:pt>
                <c:pt idx="4">
                  <c:v>3.6079663897886535E-4</c:v>
                </c:pt>
                <c:pt idx="5">
                  <c:v>8.01770308841923E-4</c:v>
                </c:pt>
                <c:pt idx="6">
                  <c:v>1.9402841473974536E-3</c:v>
                </c:pt>
                <c:pt idx="7">
                  <c:v>3.8484974824412301E-4</c:v>
                </c:pt>
                <c:pt idx="8">
                  <c:v>1.6997530547448766E-3</c:v>
                </c:pt>
                <c:pt idx="9">
                  <c:v>7.7771719957666523E-4</c:v>
                </c:pt>
              </c:numCache>
            </c:numRef>
          </c:val>
          <c:extLst>
            <c:ext xmlns:c16="http://schemas.microsoft.com/office/drawing/2014/chart" uri="{C3380CC4-5D6E-409C-BE32-E72D297353CC}">
              <c16:uniqueId val="{00000007-55E4-468C-9E1B-0B1197F81A35}"/>
            </c:ext>
          </c:extLst>
        </c:ser>
        <c:ser>
          <c:idx val="3"/>
          <c:order val="3"/>
          <c:tx>
            <c:strRef>
              <c:f>'Top _categories _states'!$F$3:$F$4</c:f>
              <c:strCache>
                <c:ptCount val="1"/>
                <c:pt idx="0">
                  <c:v>purged</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_states'!$F$5:$F$15</c:f>
              <c:numCache>
                <c:formatCode>0.00%</c:formatCode>
                <c:ptCount val="10"/>
                <c:pt idx="0">
                  <c:v>1.6035406176838459E-5</c:v>
                </c:pt>
                <c:pt idx="1">
                  <c:v>5.6123921618934609E-5</c:v>
                </c:pt>
                <c:pt idx="2">
                  <c:v>5.6123921618934609E-5</c:v>
                </c:pt>
                <c:pt idx="3">
                  <c:v>6.4141624707353835E-5</c:v>
                </c:pt>
                <c:pt idx="4">
                  <c:v>2.4053109265257688E-5</c:v>
                </c:pt>
                <c:pt idx="5">
                  <c:v>4.008851544209615E-5</c:v>
                </c:pt>
                <c:pt idx="6">
                  <c:v>4.8106218530515376E-5</c:v>
                </c:pt>
                <c:pt idx="7">
                  <c:v>2.4053109265257688E-5</c:v>
                </c:pt>
                <c:pt idx="8">
                  <c:v>1.6035406176838459E-5</c:v>
                </c:pt>
                <c:pt idx="9">
                  <c:v>5.6123921618934609E-5</c:v>
                </c:pt>
              </c:numCache>
            </c:numRef>
          </c:val>
          <c:extLst>
            <c:ext xmlns:c16="http://schemas.microsoft.com/office/drawing/2014/chart" uri="{C3380CC4-5D6E-409C-BE32-E72D297353CC}">
              <c16:uniqueId val="{00000008-55E4-468C-9E1B-0B1197F81A35}"/>
            </c:ext>
          </c:extLst>
        </c:ser>
        <c:ser>
          <c:idx val="4"/>
          <c:order val="4"/>
          <c:tx>
            <c:strRef>
              <c:f>'Top _categories _states'!$G$3:$G$4</c:f>
              <c:strCache>
                <c:ptCount val="1"/>
                <c:pt idx="0">
                  <c:v>successful</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_states'!$G$5:$G$15</c:f>
              <c:numCache>
                <c:formatCode>0.00%</c:formatCode>
                <c:ptCount val="10"/>
                <c:pt idx="0">
                  <c:v>2.9376864115968057E-2</c:v>
                </c:pt>
                <c:pt idx="1">
                  <c:v>4.486706648279401E-2</c:v>
                </c:pt>
                <c:pt idx="2">
                  <c:v>1.7262114749366602E-2</c:v>
                </c:pt>
                <c:pt idx="3">
                  <c:v>2.405310926525769E-2</c:v>
                </c:pt>
                <c:pt idx="4">
                  <c:v>2.4486065232032329E-2</c:v>
                </c:pt>
                <c:pt idx="5">
                  <c:v>6.4117571598088577E-2</c:v>
                </c:pt>
                <c:pt idx="6">
                  <c:v>7.4733010487155638E-2</c:v>
                </c:pt>
                <c:pt idx="7">
                  <c:v>4.9324909399955104E-2</c:v>
                </c:pt>
                <c:pt idx="8">
                  <c:v>7.8164587408999064E-2</c:v>
                </c:pt>
                <c:pt idx="9">
                  <c:v>2.0589461531060581E-2</c:v>
                </c:pt>
              </c:numCache>
            </c:numRef>
          </c:val>
          <c:extLst>
            <c:ext xmlns:c16="http://schemas.microsoft.com/office/drawing/2014/chart" uri="{C3380CC4-5D6E-409C-BE32-E72D297353CC}">
              <c16:uniqueId val="{00000009-55E4-468C-9E1B-0B1197F81A35}"/>
            </c:ext>
          </c:extLst>
        </c:ser>
        <c:ser>
          <c:idx val="5"/>
          <c:order val="5"/>
          <c:tx>
            <c:strRef>
              <c:f>'Top _categories _states'!$H$3:$H$4</c:f>
              <c:strCache>
                <c:ptCount val="1"/>
                <c:pt idx="0">
                  <c:v>suspended</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'Top _categories _states'!$B$5:$B$15</c:f>
              <c:strCache>
                <c:ptCount val="10"/>
                <c:pt idx="0">
                  <c:v>Art</c:v>
                </c:pt>
                <c:pt idx="1">
                  <c:v>Documentary</c:v>
                </c:pt>
                <c:pt idx="2">
                  <c:v>Fiction</c:v>
                </c:pt>
                <c:pt idx="3">
                  <c:v>Film &amp; Video</c:v>
                </c:pt>
                <c:pt idx="4">
                  <c:v>Food</c:v>
                </c:pt>
                <c:pt idx="5">
                  <c:v>Music</c:v>
                </c:pt>
                <c:pt idx="6">
                  <c:v>Product Design</c:v>
                </c:pt>
                <c:pt idx="7">
                  <c:v>Shorts</c:v>
                </c:pt>
                <c:pt idx="8">
                  <c:v>Tabletop Games</c:v>
                </c:pt>
                <c:pt idx="9">
                  <c:v>Video Games</c:v>
                </c:pt>
              </c:strCache>
            </c:strRef>
          </c:cat>
          <c:val>
            <c:numRef>
              <c:f>'Top _categories _states'!$H$5:$H$15</c:f>
              <c:numCache>
                <c:formatCode>0.00%</c:formatCode>
                <c:ptCount val="10"/>
                <c:pt idx="0">
                  <c:v>8.01770308841923E-5</c:v>
                </c:pt>
                <c:pt idx="1">
                  <c:v>6.4141624707353835E-5</c:v>
                </c:pt>
                <c:pt idx="2">
                  <c:v>6.4141624707353835E-5</c:v>
                </c:pt>
                <c:pt idx="3">
                  <c:v>1.0423014014944998E-4</c:v>
                </c:pt>
                <c:pt idx="4">
                  <c:v>2.3251338956415765E-4</c:v>
                </c:pt>
                <c:pt idx="5">
                  <c:v>2.0044257721048075E-4</c:v>
                </c:pt>
                <c:pt idx="6">
                  <c:v>1.114460729290273E-3</c:v>
                </c:pt>
                <c:pt idx="7">
                  <c:v>5.6123921618934609E-5</c:v>
                </c:pt>
                <c:pt idx="8">
                  <c:v>1.8440717103364228E-4</c:v>
                </c:pt>
                <c:pt idx="9">
                  <c:v>3.1269042044834998E-4</c:v>
                </c:pt>
              </c:numCache>
            </c:numRef>
          </c:val>
          <c:extLst>
            <c:ext xmlns:c16="http://schemas.microsoft.com/office/drawing/2014/chart" uri="{C3380CC4-5D6E-409C-BE32-E72D297353CC}">
              <c16:uniqueId val="{0000000A-55E4-468C-9E1B-0B1197F81A35}"/>
            </c:ext>
          </c:extLst>
        </c:ser>
        <c:dLbls>
          <c:showLegendKey val="0"/>
          <c:showVal val="0"/>
          <c:showCatName val="0"/>
          <c:showSerName val="0"/>
          <c:showPercent val="0"/>
          <c:showBubbleSize val="0"/>
        </c:dLbls>
        <c:gapWidth val="100"/>
        <c:overlap val="-24"/>
        <c:axId val="1504410671"/>
        <c:axId val="1504411631"/>
      </c:barChart>
      <c:catAx>
        <c:axId val="150441067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0" spcFirstLastPara="1" vertOverflow="ellipsis" wrap="square" anchor="ctr" anchorCtr="1"/>
          <a:lstStyle/>
          <a:p>
            <a:pPr>
              <a:defRPr sz="900" b="0" i="0" u="none" strike="noStrike" kern="1200" baseline="0">
                <a:solidFill>
                  <a:schemeClr val="tx1"/>
                </a:solidFill>
                <a:latin typeface="+mn-lt"/>
                <a:ea typeface="+mn-ea"/>
                <a:cs typeface="+mn-cs"/>
              </a:defRPr>
            </a:pPr>
            <a:endParaRPr lang="en-US"/>
          </a:p>
        </c:txPr>
        <c:crossAx val="1504411631"/>
        <c:crosses val="autoZero"/>
        <c:auto val="1"/>
        <c:lblAlgn val="ctr"/>
        <c:lblOffset val="100"/>
        <c:noMultiLvlLbl val="0"/>
      </c:catAx>
      <c:valAx>
        <c:axId val="150441163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504410671"/>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[CF_Datamodel.xlsx]State_wise_project_Count!PivotTable6</c:name>
    <c:fmtId val="74"/>
  </c:pivotSource>
  <c:chart>
    <c:title>
      <c:tx>
        <c:rich>
          <a:bodyPr rot="0" spcFirstLastPara="1" vertOverflow="ellipsis" vert="horz" wrap="square" anchor="ctr" anchorCtr="1"/>
          <a:lstStyle/>
          <a:p>
            <a:pPr>
              <a:defRPr sz="1400" b="1" i="0" u="none" strike="noStrike" kern="1200" baseline="0">
                <a:ln>
                  <a:noFill/>
                </a:ln>
                <a:solidFill>
                  <a:schemeClr val="tx1"/>
                </a:solidFill>
                <a:latin typeface="+mn-lt"/>
                <a:ea typeface="+mn-ea"/>
                <a:cs typeface="+mn-cs"/>
              </a:defRPr>
            </a:pPr>
            <a:r>
              <a:rPr lang="en-US" sz="1400" baseline="0">
                <a:ln>
                  <a:noFill/>
                </a:ln>
                <a:solidFill>
                  <a:schemeClr val="tx1"/>
                </a:solidFill>
              </a:rPr>
              <a:t>Projects Count based on Outcomes</a:t>
            </a:r>
          </a:p>
        </c:rich>
      </c:tx>
      <c:overlay val="0"/>
      <c:spPr>
        <a:noFill/>
        <a:ln>
          <a:noFill/>
        </a:ln>
        <a:effectLst/>
      </c:spPr>
      <c:txPr>
        <a:bodyPr rot="0" spcFirstLastPara="1" vertOverflow="ellipsis" vert="horz" wrap="square" anchor="ctr" anchorCtr="1"/>
        <a:lstStyle/>
        <a:p>
          <a:pPr>
            <a:defRPr sz="1400" b="1" i="0" u="none" strike="noStrike" kern="1200" baseline="0">
              <a:ln>
                <a:noFill/>
              </a:ln>
              <a:solidFill>
                <a:schemeClr val="tx1"/>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State_wise_project_Count!$C$2</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4143-40D8-BE9F-63B2A871E27B}"/>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4143-40D8-BE9F-63B2A871E27B}"/>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4143-40D8-BE9F-63B2A871E27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F3EC-4DAB-A265-B5E1BC05C0F3}"/>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F3EC-4DAB-A265-B5E1BC05C0F3}"/>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F3EC-4DAB-A265-B5E1BC05C0F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State_wise_project_Count!$B$3:$B$9</c:f>
              <c:strCache>
                <c:ptCount val="6"/>
                <c:pt idx="0">
                  <c:v>canceled</c:v>
                </c:pt>
                <c:pt idx="1">
                  <c:v>failed</c:v>
                </c:pt>
                <c:pt idx="2">
                  <c:v>live</c:v>
                </c:pt>
                <c:pt idx="3">
                  <c:v>purged</c:v>
                </c:pt>
                <c:pt idx="4">
                  <c:v>successful</c:v>
                </c:pt>
                <c:pt idx="5">
                  <c:v>suspended</c:v>
                </c:pt>
              </c:strCache>
            </c:strRef>
          </c:cat>
          <c:val>
            <c:numRef>
              <c:f>State_wise_project_Count!$C$3:$C$9</c:f>
              <c:numCache>
                <c:formatCode>General</c:formatCode>
                <c:ptCount val="6"/>
                <c:pt idx="0">
                  <c:v>32498</c:v>
                </c:pt>
                <c:pt idx="1">
                  <c:v>188239</c:v>
                </c:pt>
                <c:pt idx="2">
                  <c:v>3163</c:v>
                </c:pt>
                <c:pt idx="3">
                  <c:v>178</c:v>
                </c:pt>
                <c:pt idx="4">
                  <c:v>140313</c:v>
                </c:pt>
                <c:pt idx="5">
                  <c:v>1501</c:v>
                </c:pt>
              </c:numCache>
            </c:numRef>
          </c:val>
          <c:extLst>
            <c:ext xmlns:c16="http://schemas.microsoft.com/office/drawing/2014/chart" uri="{C3380CC4-5D6E-409C-BE32-E72D297353CC}">
              <c16:uniqueId val="{00000006-4143-40D8-BE9F-63B2A871E27B}"/>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Reversed" id="21">
  <a:schemeClr val="accent1"/>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8.xml"/><Relationship Id="rId7" Type="http://schemas.openxmlformats.org/officeDocument/2006/relationships/image" Target="../media/image2.svg"/><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image" Target="../media/image1.png"/><Relationship Id="rId5" Type="http://schemas.openxmlformats.org/officeDocument/2006/relationships/chart" Target="../charts/chart10.xml"/><Relationship Id="rId4" Type="http://schemas.openxmlformats.org/officeDocument/2006/relationships/chart" Target="../charts/chart9.xml"/><Relationship Id="rId9" Type="http://schemas.openxmlformats.org/officeDocument/2006/relationships/image" Target="../media/image4.svg"/></Relationships>
</file>

<file path=xl/drawings/drawing1.xml><?xml version="1.0" encoding="utf-8"?>
<xdr:wsDr xmlns:xdr="http://schemas.openxmlformats.org/drawingml/2006/spreadsheetDrawing" xmlns:a="http://schemas.openxmlformats.org/drawingml/2006/main">
  <xdr:twoCellAnchor>
    <xdr:from>
      <xdr:col>5</xdr:col>
      <xdr:colOff>550067</xdr:colOff>
      <xdr:row>6</xdr:row>
      <xdr:rowOff>80962</xdr:rowOff>
    </xdr:from>
    <xdr:to>
      <xdr:col>13</xdr:col>
      <xdr:colOff>385760</xdr:colOff>
      <xdr:row>22</xdr:row>
      <xdr:rowOff>9525</xdr:rowOff>
    </xdr:to>
    <xdr:graphicFrame macro="">
      <xdr:nvGraphicFramePr>
        <xdr:cNvPr id="2" name="Chart 1">
          <a:extLst>
            <a:ext uri="{FF2B5EF4-FFF2-40B4-BE49-F238E27FC236}">
              <a16:creationId xmlns:a16="http://schemas.microsoft.com/office/drawing/2014/main" id="{3658B91E-7E22-99E5-33A7-8666E81EDE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571501</xdr:colOff>
      <xdr:row>3</xdr:row>
      <xdr:rowOff>90488</xdr:rowOff>
    </xdr:from>
    <xdr:to>
      <xdr:col>18</xdr:col>
      <xdr:colOff>57151</xdr:colOff>
      <xdr:row>25</xdr:row>
      <xdr:rowOff>33338</xdr:rowOff>
    </xdr:to>
    <xdr:graphicFrame macro="">
      <xdr:nvGraphicFramePr>
        <xdr:cNvPr id="2" name="Chart 1">
          <a:extLst>
            <a:ext uri="{FF2B5EF4-FFF2-40B4-BE49-F238E27FC236}">
              <a16:creationId xmlns:a16="http://schemas.microsoft.com/office/drawing/2014/main" id="{79B8CDB2-ED3E-E07B-0185-AF97F63391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483391</xdr:colOff>
      <xdr:row>5</xdr:row>
      <xdr:rowOff>61913</xdr:rowOff>
    </xdr:from>
    <xdr:to>
      <xdr:col>15</xdr:col>
      <xdr:colOff>595313</xdr:colOff>
      <xdr:row>20</xdr:row>
      <xdr:rowOff>57150</xdr:rowOff>
    </xdr:to>
    <xdr:graphicFrame macro="">
      <xdr:nvGraphicFramePr>
        <xdr:cNvPr id="3" name="Chart 2">
          <a:extLst>
            <a:ext uri="{FF2B5EF4-FFF2-40B4-BE49-F238E27FC236}">
              <a16:creationId xmlns:a16="http://schemas.microsoft.com/office/drawing/2014/main" id="{03AC25E3-65E6-2D4C-09D1-B73C62B64B6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7143</xdr:colOff>
      <xdr:row>3</xdr:row>
      <xdr:rowOff>128586</xdr:rowOff>
    </xdr:from>
    <xdr:to>
      <xdr:col>12</xdr:col>
      <xdr:colOff>161925</xdr:colOff>
      <xdr:row>19</xdr:row>
      <xdr:rowOff>4761</xdr:rowOff>
    </xdr:to>
    <xdr:graphicFrame macro="">
      <xdr:nvGraphicFramePr>
        <xdr:cNvPr id="3" name="Chart 2">
          <a:extLst>
            <a:ext uri="{FF2B5EF4-FFF2-40B4-BE49-F238E27FC236}">
              <a16:creationId xmlns:a16="http://schemas.microsoft.com/office/drawing/2014/main" id="{25797457-A1B6-843D-3F2C-E60B59F9EE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369093</xdr:colOff>
      <xdr:row>7</xdr:row>
      <xdr:rowOff>47625</xdr:rowOff>
    </xdr:from>
    <xdr:to>
      <xdr:col>10</xdr:col>
      <xdr:colOff>407193</xdr:colOff>
      <xdr:row>22</xdr:row>
      <xdr:rowOff>76200</xdr:rowOff>
    </xdr:to>
    <xdr:graphicFrame macro="">
      <xdr:nvGraphicFramePr>
        <xdr:cNvPr id="3" name="Chart 2">
          <a:extLst>
            <a:ext uri="{FF2B5EF4-FFF2-40B4-BE49-F238E27FC236}">
              <a16:creationId xmlns:a16="http://schemas.microsoft.com/office/drawing/2014/main" id="{4D193641-DB99-8478-ABE2-9325150646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504824</xdr:colOff>
      <xdr:row>3</xdr:row>
      <xdr:rowOff>104774</xdr:rowOff>
    </xdr:from>
    <xdr:to>
      <xdr:col>8</xdr:col>
      <xdr:colOff>390524</xdr:colOff>
      <xdr:row>17</xdr:row>
      <xdr:rowOff>95249</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BE7EA541-E48A-F956-6057-8408E326F4BE}"/>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3743324" y="647699"/>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28575</xdr:colOff>
      <xdr:row>3</xdr:row>
      <xdr:rowOff>80963</xdr:rowOff>
    </xdr:from>
    <xdr:to>
      <xdr:col>11</xdr:col>
      <xdr:colOff>561975</xdr:colOff>
      <xdr:row>17</xdr:row>
      <xdr:rowOff>71438</xdr:rowOff>
    </xdr:to>
    <mc:AlternateContent xmlns:mc="http://schemas.openxmlformats.org/markup-compatibility/2006" xmlns:a14="http://schemas.microsoft.com/office/drawing/2010/main">
      <mc:Choice Requires="a14">
        <xdr:graphicFrame macro="">
          <xdr:nvGraphicFramePr>
            <xdr:cNvPr id="4" name="Goal_Range">
              <a:extLst>
                <a:ext uri="{FF2B5EF4-FFF2-40B4-BE49-F238E27FC236}">
                  <a16:creationId xmlns:a16="http://schemas.microsoft.com/office/drawing/2014/main" id="{2C713343-880C-BA81-787C-7C840BCA3C86}"/>
                </a:ext>
              </a:extLst>
            </xdr:cNvPr>
            <xdr:cNvGraphicFramePr/>
          </xdr:nvGraphicFramePr>
          <xdr:xfrm>
            <a:off x="0" y="0"/>
            <a:ext cx="0" cy="0"/>
          </xdr:xfrm>
          <a:graphic>
            <a:graphicData uri="http://schemas.microsoft.com/office/drawing/2010/slicer">
              <sle:slicer xmlns:sle="http://schemas.microsoft.com/office/drawing/2010/slicer" name="Goal_Range"/>
            </a:graphicData>
          </a:graphic>
        </xdr:graphicFrame>
      </mc:Choice>
      <mc:Fallback xmlns="">
        <xdr:sp macro="" textlink="">
          <xdr:nvSpPr>
            <xdr:cNvPr id="0" name=""/>
            <xdr:cNvSpPr>
              <a:spLocks noTextEdit="1"/>
            </xdr:cNvSpPr>
          </xdr:nvSpPr>
          <xdr:spPr>
            <a:xfrm>
              <a:off x="5857875" y="623888"/>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109537</xdr:colOff>
      <xdr:row>3</xdr:row>
      <xdr:rowOff>85725</xdr:rowOff>
    </xdr:from>
    <xdr:to>
      <xdr:col>14</xdr:col>
      <xdr:colOff>642937</xdr:colOff>
      <xdr:row>17</xdr:row>
      <xdr:rowOff>76200</xdr:rowOff>
    </xdr:to>
    <mc:AlternateContent xmlns:mc="http://schemas.openxmlformats.org/markup-compatibility/2006" xmlns:a14="http://schemas.microsoft.com/office/drawing/2010/main">
      <mc:Choice Requires="a14">
        <xdr:graphicFrame macro="">
          <xdr:nvGraphicFramePr>
            <xdr:cNvPr id="5" name="state">
              <a:extLst>
                <a:ext uri="{FF2B5EF4-FFF2-40B4-BE49-F238E27FC236}">
                  <a16:creationId xmlns:a16="http://schemas.microsoft.com/office/drawing/2014/main" id="{52452003-641F-9F82-4EB5-D7B47CF8CC1B}"/>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mlns="">
        <xdr:sp macro="" textlink="">
          <xdr:nvSpPr>
            <xdr:cNvPr id="0" name=""/>
            <xdr:cNvSpPr>
              <a:spLocks noTextEdit="1"/>
            </xdr:cNvSpPr>
          </xdr:nvSpPr>
          <xdr:spPr>
            <a:xfrm>
              <a:off x="7881937" y="6286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0</xdr:col>
      <xdr:colOff>1</xdr:colOff>
      <xdr:row>20</xdr:row>
      <xdr:rowOff>10428</xdr:rowOff>
    </xdr:from>
    <xdr:to>
      <xdr:col>9</xdr:col>
      <xdr:colOff>186359</xdr:colOff>
      <xdr:row>32</xdr:row>
      <xdr:rowOff>77230</xdr:rowOff>
    </xdr:to>
    <xdr:graphicFrame macro="">
      <xdr:nvGraphicFramePr>
        <xdr:cNvPr id="3" name="Chart 2">
          <a:extLst>
            <a:ext uri="{FF2B5EF4-FFF2-40B4-BE49-F238E27FC236}">
              <a16:creationId xmlns:a16="http://schemas.microsoft.com/office/drawing/2014/main" id="{431369B0-5D69-413E-B176-BDD6B5AE99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13846</xdr:colOff>
      <xdr:row>7</xdr:row>
      <xdr:rowOff>23118</xdr:rowOff>
    </xdr:from>
    <xdr:to>
      <xdr:col>6</xdr:col>
      <xdr:colOff>438822</xdr:colOff>
      <xdr:row>19</xdr:row>
      <xdr:rowOff>169194</xdr:rowOff>
    </xdr:to>
    <xdr:graphicFrame macro="">
      <xdr:nvGraphicFramePr>
        <xdr:cNvPr id="4" name="Chart 3">
          <a:extLst>
            <a:ext uri="{FF2B5EF4-FFF2-40B4-BE49-F238E27FC236}">
              <a16:creationId xmlns:a16="http://schemas.microsoft.com/office/drawing/2014/main" id="{B8AD283F-BC38-4381-AAF0-E63A2F128B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218689</xdr:colOff>
      <xdr:row>20</xdr:row>
      <xdr:rowOff>11896</xdr:rowOff>
    </xdr:from>
    <xdr:to>
      <xdr:col>20</xdr:col>
      <xdr:colOff>5630</xdr:colOff>
      <xdr:row>32</xdr:row>
      <xdr:rowOff>80550</xdr:rowOff>
    </xdr:to>
    <xdr:graphicFrame macro="">
      <xdr:nvGraphicFramePr>
        <xdr:cNvPr id="5" name="Chart 4">
          <a:extLst>
            <a:ext uri="{FF2B5EF4-FFF2-40B4-BE49-F238E27FC236}">
              <a16:creationId xmlns:a16="http://schemas.microsoft.com/office/drawing/2014/main" id="{AC899851-45BA-4198-9EDA-CB223A5DF9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469985</xdr:colOff>
      <xdr:row>7</xdr:row>
      <xdr:rowOff>27608</xdr:rowOff>
    </xdr:from>
    <xdr:to>
      <xdr:col>12</xdr:col>
      <xdr:colOff>206793</xdr:colOff>
      <xdr:row>19</xdr:row>
      <xdr:rowOff>172553</xdr:rowOff>
    </xdr:to>
    <xdr:graphicFrame macro="">
      <xdr:nvGraphicFramePr>
        <xdr:cNvPr id="9" name="Chart 8">
          <a:extLst>
            <a:ext uri="{FF2B5EF4-FFF2-40B4-BE49-F238E27FC236}">
              <a16:creationId xmlns:a16="http://schemas.microsoft.com/office/drawing/2014/main" id="{FBE8A91D-FE70-4CEE-AF4F-417DC6AB31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237490</xdr:colOff>
      <xdr:row>7</xdr:row>
      <xdr:rowOff>27608</xdr:rowOff>
    </xdr:from>
    <xdr:to>
      <xdr:col>19</xdr:col>
      <xdr:colOff>638541</xdr:colOff>
      <xdr:row>19</xdr:row>
      <xdr:rowOff>172553</xdr:rowOff>
    </xdr:to>
    <xdr:graphicFrame macro="">
      <xdr:nvGraphicFramePr>
        <xdr:cNvPr id="6" name="Chart 5">
          <a:extLst>
            <a:ext uri="{FF2B5EF4-FFF2-40B4-BE49-F238E27FC236}">
              <a16:creationId xmlns:a16="http://schemas.microsoft.com/office/drawing/2014/main" id="{EA1123D2-C3F9-41EF-A80C-B3BAD897FF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20</xdr:col>
      <xdr:colOff>18318</xdr:colOff>
      <xdr:row>22</xdr:row>
      <xdr:rowOff>18317</xdr:rowOff>
    </xdr:from>
    <xdr:to>
      <xdr:col>23</xdr:col>
      <xdr:colOff>27598</xdr:colOff>
      <xdr:row>32</xdr:row>
      <xdr:rowOff>85481</xdr:rowOff>
    </xdr:to>
    <mc:AlternateContent xmlns:mc="http://schemas.openxmlformats.org/markup-compatibility/2006" xmlns:a14="http://schemas.microsoft.com/office/drawing/2010/main">
      <mc:Choice Requires="a14">
        <xdr:graphicFrame macro="">
          <xdr:nvGraphicFramePr>
            <xdr:cNvPr id="11" name="Year 1">
              <a:extLst>
                <a:ext uri="{FF2B5EF4-FFF2-40B4-BE49-F238E27FC236}">
                  <a16:creationId xmlns:a16="http://schemas.microsoft.com/office/drawing/2014/main" id="{03E5B36B-2B5D-4589-B9CE-3F030EB445AB}"/>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3316683" y="4048125"/>
              <a:ext cx="1828800" cy="189889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xdr:colOff>
      <xdr:row>12</xdr:row>
      <xdr:rowOff>146538</xdr:rowOff>
    </xdr:from>
    <xdr:to>
      <xdr:col>23</xdr:col>
      <xdr:colOff>9281</xdr:colOff>
      <xdr:row>22</xdr:row>
      <xdr:rowOff>6105</xdr:rowOff>
    </xdr:to>
    <mc:AlternateContent xmlns:mc="http://schemas.openxmlformats.org/markup-compatibility/2006" xmlns:a14="http://schemas.microsoft.com/office/drawing/2010/main">
      <mc:Choice Requires="a14">
        <xdr:graphicFrame macro="">
          <xdr:nvGraphicFramePr>
            <xdr:cNvPr id="12" name="Goal_Range 1">
              <a:extLst>
                <a:ext uri="{FF2B5EF4-FFF2-40B4-BE49-F238E27FC236}">
                  <a16:creationId xmlns:a16="http://schemas.microsoft.com/office/drawing/2014/main" id="{C4A90192-3B99-4F6E-BFFC-DFCF732B9F40}"/>
                </a:ext>
              </a:extLst>
            </xdr:cNvPr>
            <xdr:cNvGraphicFramePr/>
          </xdr:nvGraphicFramePr>
          <xdr:xfrm>
            <a:off x="0" y="0"/>
            <a:ext cx="0" cy="0"/>
          </xdr:xfrm>
          <a:graphic>
            <a:graphicData uri="http://schemas.microsoft.com/office/drawing/2010/slicer">
              <sle:slicer xmlns:sle="http://schemas.microsoft.com/office/drawing/2010/slicer" name="Goal_Range 1"/>
            </a:graphicData>
          </a:graphic>
        </xdr:graphicFrame>
      </mc:Choice>
      <mc:Fallback xmlns="">
        <xdr:sp macro="" textlink="">
          <xdr:nvSpPr>
            <xdr:cNvPr id="0" name=""/>
            <xdr:cNvSpPr>
              <a:spLocks noTextEdit="1"/>
            </xdr:cNvSpPr>
          </xdr:nvSpPr>
          <xdr:spPr>
            <a:xfrm>
              <a:off x="13298366" y="2344615"/>
              <a:ext cx="1828800" cy="169129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0</xdr:colOff>
      <xdr:row>3</xdr:row>
      <xdr:rowOff>1</xdr:rowOff>
    </xdr:from>
    <xdr:to>
      <xdr:col>23</xdr:col>
      <xdr:colOff>9280</xdr:colOff>
      <xdr:row>12</xdr:row>
      <xdr:rowOff>128221</xdr:rowOff>
    </xdr:to>
    <mc:AlternateContent xmlns:mc="http://schemas.openxmlformats.org/markup-compatibility/2006" xmlns:a14="http://schemas.microsoft.com/office/drawing/2010/main">
      <mc:Choice Requires="a14">
        <xdr:graphicFrame macro="">
          <xdr:nvGraphicFramePr>
            <xdr:cNvPr id="13" name="state 1">
              <a:extLst>
                <a:ext uri="{FF2B5EF4-FFF2-40B4-BE49-F238E27FC236}">
                  <a16:creationId xmlns:a16="http://schemas.microsoft.com/office/drawing/2014/main" id="{474E11E1-DD7E-40E8-B286-0836F8B5F2FD}"/>
                </a:ext>
              </a:extLst>
            </xdr:cNvPr>
            <xdr:cNvGraphicFramePr/>
          </xdr:nvGraphicFramePr>
          <xdr:xfrm>
            <a:off x="0" y="0"/>
            <a:ext cx="0" cy="0"/>
          </xdr:xfrm>
          <a:graphic>
            <a:graphicData uri="http://schemas.microsoft.com/office/drawing/2010/slicer">
              <sle:slicer xmlns:sle="http://schemas.microsoft.com/office/drawing/2010/slicer" name="state 1"/>
            </a:graphicData>
          </a:graphic>
        </xdr:graphicFrame>
      </mc:Choice>
      <mc:Fallback xmlns="">
        <xdr:sp macro="" textlink="">
          <xdr:nvSpPr>
            <xdr:cNvPr id="0" name=""/>
            <xdr:cNvSpPr>
              <a:spLocks noTextEdit="1"/>
            </xdr:cNvSpPr>
          </xdr:nvSpPr>
          <xdr:spPr>
            <a:xfrm>
              <a:off x="13298365" y="549520"/>
              <a:ext cx="1828800" cy="17767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150080</xdr:colOff>
      <xdr:row>0</xdr:row>
      <xdr:rowOff>0</xdr:rowOff>
    </xdr:from>
    <xdr:to>
      <xdr:col>1</xdr:col>
      <xdr:colOff>229518</xdr:colOff>
      <xdr:row>3</xdr:row>
      <xdr:rowOff>46238</xdr:rowOff>
    </xdr:to>
    <xdr:pic>
      <xdr:nvPicPr>
        <xdr:cNvPr id="10" name="Graphic 9" descr="Money with solid fill">
          <a:extLst>
            <a:ext uri="{FF2B5EF4-FFF2-40B4-BE49-F238E27FC236}">
              <a16:creationId xmlns:a16="http://schemas.microsoft.com/office/drawing/2014/main" id="{35C2D27B-A288-D8FF-B96C-13064C041B73}"/>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150080" y="0"/>
          <a:ext cx="727827" cy="642985"/>
        </a:xfrm>
        <a:prstGeom prst="rect">
          <a:avLst/>
        </a:prstGeom>
      </xdr:spPr>
    </xdr:pic>
    <xdr:clientData/>
  </xdr:twoCellAnchor>
  <xdr:twoCellAnchor editAs="oneCell">
    <xdr:from>
      <xdr:col>21</xdr:col>
      <xdr:colOff>407395</xdr:colOff>
      <xdr:row>0</xdr:row>
      <xdr:rowOff>0</xdr:rowOff>
    </xdr:from>
    <xdr:to>
      <xdr:col>22</xdr:col>
      <xdr:colOff>476249</xdr:colOff>
      <xdr:row>3</xdr:row>
      <xdr:rowOff>0</xdr:rowOff>
    </xdr:to>
    <xdr:pic>
      <xdr:nvPicPr>
        <xdr:cNvPr id="15" name="Graphic 14" descr="Bullseye with solid fill">
          <a:extLst>
            <a:ext uri="{FF2B5EF4-FFF2-40B4-BE49-F238E27FC236}">
              <a16:creationId xmlns:a16="http://schemas.microsoft.com/office/drawing/2014/main" id="{B1FCC4EC-FF66-86CF-378D-A879B6469680}"/>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4224383" y="0"/>
          <a:ext cx="717243" cy="596747"/>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5509263" createdVersion="5" refreshedVersion="8" minRefreshableVersion="3" recordCount="0" supportSubquery="1" supportAdvancedDrill="1" xr:uid="{E21CED12-B36C-4A82-956E-D0793FC1D4E3}">
  <cacheSource type="external" connectionId="6"/>
  <cacheFields count="1">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0" memberValueDatatype="130" unbalanced="0"/>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0"/>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9444442" createdVersion="5" refreshedVersion="8" minRefreshableVersion="3" recordCount="0" supportSubquery="1" supportAdvancedDrill="1" xr:uid="{80C0FDD5-A05A-4129-8FA6-5A597E145B3E}">
  <cacheSource type="external" connectionId="6"/>
  <cacheFields count="4">
    <cacheField name="[CF_project].[state].[state]" caption="state" numFmtId="0" hierarchy="15" level="1">
      <sharedItems count="1">
        <s v="successful"/>
      </sharedItems>
    </cacheField>
    <cacheField name="[Category1].[name].[name]" caption="name" numFmtId="0" hierarchy="11" level="1">
      <sharedItems count="159">
        <s v="3D Printing"/>
        <s v="Academic"/>
        <s v="Accessories"/>
        <s v="Action"/>
        <s v="Animals"/>
        <s v="Animation"/>
        <s v="Anthologies"/>
        <s v="Apparel"/>
        <s v="Apps"/>
        <s v="Architecture"/>
        <s v="Art"/>
        <s v="Art Books"/>
        <s v="Audio"/>
        <s v="Bacon"/>
        <s v="Blues"/>
        <s v="Calendars"/>
        <s v="Camera Equipment"/>
        <s v="Candles"/>
        <s v="Ceramics"/>
        <s v="Children's Books"/>
        <s v="Childrenswear"/>
        <s v="Chiptune"/>
        <s v="Civic Design"/>
        <s v="Classical Music"/>
        <s v="Comedy"/>
        <s v="Comic Books"/>
        <s v="Comics"/>
        <s v="Community Gardens"/>
        <s v="Conceptual Art"/>
        <s v="Cookbooks"/>
        <s v="Country &amp; Folk"/>
        <s v="Couture"/>
        <s v="Crafts"/>
        <s v="Crochet"/>
        <s v="Dance"/>
        <s v="Design"/>
        <s v="Digital Art"/>
        <s v="DIY"/>
        <s v="DIY Electronics"/>
        <s v="Documentary"/>
        <s v="Drama"/>
        <s v="Drinks"/>
        <s v="Electronic Music"/>
        <s v="Embroidery"/>
        <s v="Events"/>
        <s v="Experimental"/>
        <s v="Fabrication Tools"/>
        <s v="Faith"/>
        <s v="Family"/>
        <s v="Fantasy"/>
        <s v="Farmer's Markets"/>
        <s v="Farms"/>
        <s v="Fashion"/>
        <s v="Festivals"/>
        <s v="Fiction"/>
        <s v="Film &amp; Video"/>
        <s v="Fine Art"/>
        <s v="Flight"/>
        <s v="Food"/>
        <s v="Food Trucks"/>
        <s v="Footwear"/>
        <s v="Gadgets"/>
        <s v="Games"/>
        <s v="Gaming Hardware"/>
        <s v="Glass"/>
        <s v="Graphic Design"/>
        <s v="Graphic Novels"/>
        <s v="Hardware"/>
        <s v="Hip-Hop"/>
        <s v="Horror"/>
        <s v="Illustration"/>
        <s v="Immersive"/>
        <s v="Indie Rock"/>
        <s v="Installations"/>
        <s v="Interactive Design"/>
        <s v="Jazz"/>
        <s v="Jewelry"/>
        <s v="Journalism"/>
        <s v="Kids"/>
        <s v="Knitting"/>
        <s v="Latin"/>
        <s v="Letterpress"/>
        <s v="Literary Journals"/>
        <s v="Literary Spaces"/>
        <s v="Live Games"/>
        <s v="Makerspaces"/>
        <s v="Metal"/>
        <s v="Mixed Media"/>
        <s v="Mobile Games"/>
        <s v="Movie Theaters"/>
        <s v="Music"/>
        <s v="Music Videos"/>
        <s v="Musical"/>
        <s v="Narrative Film"/>
        <s v="Nature"/>
        <s v="Nonfiction"/>
        <s v="Painting"/>
        <s v="People"/>
        <s v="Performance Art"/>
        <s v="Performances"/>
        <s v="Periodicals"/>
        <s v="Pet Fashion"/>
        <s v="Photo"/>
        <s v="Photobooks"/>
        <s v="Photography"/>
        <s v="Places"/>
        <s v="Playing Cards"/>
        <s v="Plays"/>
        <s v="Poetry"/>
        <s v="Pop"/>
        <s v="Pottery"/>
        <s v="Print"/>
        <s v="Printing"/>
        <s v="Product Design"/>
        <s v="Public Art"/>
        <s v="Publishing"/>
        <s v="Punk"/>
        <s v="Puzzles"/>
        <s v="Quilts"/>
        <s v="R&amp;B"/>
        <s v="Radio &amp; Podcasts"/>
        <s v="Ready-to-wear"/>
        <s v="Residencies"/>
        <s v="Restaurants"/>
        <s v="Robots"/>
        <s v="Rock"/>
        <s v="Romance"/>
        <s v="Science Fiction"/>
        <s v="Sculpture"/>
        <s v="Shorts"/>
        <s v="Small Batch"/>
        <s v="Software"/>
        <s v="Sound"/>
        <s v="Space Exploration"/>
        <s v="Spaces"/>
        <s v="Stationery"/>
        <s v="Tabletop Games"/>
        <s v="Taxidermy"/>
        <s v="Technology"/>
        <s v="Television"/>
        <s v="Textiles"/>
        <s v="Theater"/>
        <s v="Thrillers"/>
        <s v="Translations"/>
        <s v="Typography"/>
        <s v="Vegan"/>
        <s v="Video"/>
        <s v="Video Art"/>
        <s v="Video Games"/>
        <s v="Wearables"/>
        <s v="Weaving"/>
        <s v="Web"/>
        <s v="Webcomics"/>
        <s v="Webseries"/>
        <s v="Woodworking"/>
        <s v="Workshops"/>
        <s v="World Music"/>
        <s v="Young Adult"/>
        <s v="Zines"/>
      </sharedItems>
    </cacheField>
    <cacheField name="[Measures].[Count of name]" caption="Count of name" numFmtId="0" hierarchy="54"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2" memberValueDatatype="130" unbalanced="0">
      <fieldsUsage count="2">
        <fieldUsage x="-1"/>
        <fieldUsage x="1"/>
      </fieldsUsage>
    </cacheHierarchy>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0"/>
      </fieldsUsage>
    </cacheHierarchy>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3"/>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2"/>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2002315" createdVersion="5" refreshedVersion="8" minRefreshableVersion="3" recordCount="0" supportSubquery="1" supportAdvancedDrill="1" xr:uid="{B8DB2780-83EA-4061-9729-61E918FED287}">
  <cacheSource type="external" connectionId="6"/>
  <cacheFields count="5">
    <cacheField name="[Calender_Data].[Year].[Year]" caption="Year" numFmtId="0" hierarchy="1" level="1">
      <sharedItems containsSemiMixedTypes="0" containsString="0" containsNumber="1" containsInteger="1" minValue="2009" maxValue="2019" count="11">
        <n v="2009"/>
        <n v="2010"/>
        <n v="2011"/>
        <n v="2012"/>
        <n v="2013"/>
        <n v="2014"/>
        <n v="2015"/>
        <n v="2016"/>
        <n v="2017"/>
        <n v="2018"/>
        <n v="2019"/>
      </sharedItems>
      <extLst>
        <ext xmlns:x15="http://schemas.microsoft.com/office/spreadsheetml/2010/11/main" uri="{4F2E5C28-24EA-4eb8-9CBF-B6C8F9C3D259}">
          <x15:cachedUniqueNames>
            <x15:cachedUniqueName index="0" name="[Calender_Data].[Year].&amp;[2009]"/>
            <x15:cachedUniqueName index="1" name="[Calender_Data].[Year].&amp;[2010]"/>
            <x15:cachedUniqueName index="2" name="[Calender_Data].[Year].&amp;[2011]"/>
            <x15:cachedUniqueName index="3" name="[Calender_Data].[Year].&amp;[2012]"/>
            <x15:cachedUniqueName index="4" name="[Calender_Data].[Year].&amp;[2013]"/>
            <x15:cachedUniqueName index="5" name="[Calender_Data].[Year].&amp;[2014]"/>
            <x15:cachedUniqueName index="6" name="[Calender_Data].[Year].&amp;[2015]"/>
            <x15:cachedUniqueName index="7" name="[Calender_Data].[Year].&amp;[2016]"/>
            <x15:cachedUniqueName index="8" name="[Calender_Data].[Year].&amp;[2017]"/>
            <x15:cachedUniqueName index="9" name="[Calender_Data].[Year].&amp;[2018]"/>
            <x15:cachedUniqueName index="10" name="[Calender_Data].[Year].&amp;[2019]"/>
          </x15:cachedUniqueNames>
        </ext>
      </extLst>
    </cacheField>
    <cacheField name="[CF_project].[state].[state]" caption="state" numFmtId="0" hierarchy="15" level="1">
      <sharedItems count="1">
        <s v="successful"/>
      </sharedItems>
    </cacheField>
    <cacheField name="[Measures].[Count of name]" caption="Count of name" numFmtId="0" hierarchy="54" level="32767"/>
    <cacheField name="[Calender_Data].[Quarter].[Quarter]" caption="Quarter" numFmtId="0" hierarchy="4" level="1">
      <sharedItems count="4">
        <s v="Q1"/>
        <s v="Q2"/>
        <s v="Q3"/>
        <s v="Q4"/>
      </sharedItems>
    </cacheField>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fieldsUsage count="2">
        <fieldUsage x="-1"/>
        <fieldUsage x="0"/>
      </fieldsUsage>
    </cacheHierarchy>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2" memberValueDatatype="130" unbalanced="0">
      <fieldsUsage count="2">
        <fieldUsage x="-1"/>
        <fieldUsage x="3"/>
      </fieldsUsage>
    </cacheHierarchy>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1"/>
      </fieldsUsage>
    </cacheHierarchy>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4"/>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2"/>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20601851" createdVersion="5" refreshedVersion="8" minRefreshableVersion="3" recordCount="0" supportSubquery="1" supportAdvancedDrill="1" xr:uid="{EEEAD9FE-38CA-44DA-AA1E-1375CDD0E5F6}">
  <cacheSource type="external" connectionId="6"/>
  <cacheFields count="4">
    <cacheField name="[CF_project].[Goal_Range_Order].[Goal_Range_Order]" caption="Goal_Range_Order" numFmtId="0" hierarchy="41" level="1">
      <sharedItems containsSemiMixedTypes="0" containsString="0" containsNumber="1" containsInteger="1" minValue="1" maxValue="8" count="8">
        <n v="1"/>
        <n v="2"/>
        <n v="3"/>
        <n v="4"/>
        <n v="5"/>
        <n v="6"/>
        <n v="7"/>
        <n v="8"/>
      </sharedItems>
      <extLst>
        <ext xmlns:x15="http://schemas.microsoft.com/office/spreadsheetml/2010/11/main" uri="{4F2E5C28-24EA-4eb8-9CBF-B6C8F9C3D259}">
          <x15:cachedUniqueNames>
            <x15:cachedUniqueName index="0" name="[CF_project].[Goal_Range_Order].&amp;[1]"/>
            <x15:cachedUniqueName index="1" name="[CF_project].[Goal_Range_Order].&amp;[2]"/>
            <x15:cachedUniqueName index="2" name="[CF_project].[Goal_Range_Order].&amp;[3]"/>
            <x15:cachedUniqueName index="3" name="[CF_project].[Goal_Range_Order].&amp;[4]"/>
            <x15:cachedUniqueName index="4" name="[CF_project].[Goal_Range_Order].&amp;[5]"/>
            <x15:cachedUniqueName index="5" name="[CF_project].[Goal_Range_Order].&amp;[6]"/>
            <x15:cachedUniqueName index="6" name="[CF_project].[Goal_Range_Order].&amp;[7]"/>
            <x15:cachedUniqueName index="7" name="[CF_project].[Goal_Range_Order].&amp;[8]"/>
          </x15:cachedUniqueNames>
        </ext>
      </extLst>
    </cacheField>
    <cacheField name="[CF_project].[state].[state]" caption="state" numFmtId="0" hierarchy="15" level="1">
      <sharedItems count="6">
        <s v="canceled"/>
        <s v="failed"/>
        <s v="live"/>
        <s v="purged"/>
        <s v="successful"/>
        <s v="suspended"/>
      </sharedItems>
    </cacheField>
    <cacheField name="[Measures].[Count of name]" caption="Count of name" numFmtId="0" hierarchy="54" level="32767"/>
    <cacheField name="[CF_project].[Goal_Range].[Goal_Range]" caption="Goal_Range" numFmtId="0" hierarchy="40" level="1">
      <sharedItems count="9">
        <s v="$1-$1k"/>
        <s v="$1k-$10k"/>
        <s v="$10k-$50k"/>
        <s v="$50k-$100k"/>
        <s v="$100k-$500k"/>
        <s v="$500k-$1M"/>
        <s v="$1M-$10M"/>
        <s v="S10M-$100M"/>
        <s v="$100M-$200M"/>
      </sharedItems>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1"/>
      </fieldsUsage>
    </cacheHierarchy>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3"/>
      </fieldsUsage>
    </cacheHierarchy>
    <cacheHierarchy uniqueName="[CF_project].[Goal_Range_Order]" caption="Goal_Range_Order" attribute="1" defaultMemberUniqueName="[CF_project].[Goal_Range_Order].[All]" allUniqueName="[CF_project].[Goal_Range_Order].[All]" dimensionUniqueName="[CF_project]" displayFolder="" count="2" memberValueDatatype="20" unbalanced="0">
      <fieldsUsage count="2">
        <fieldUsage x="-1"/>
        <fieldUsage x="0"/>
      </fieldsUsage>
    </cacheHierarchy>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2"/>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20717589" createdVersion="5" refreshedVersion="8" minRefreshableVersion="3" recordCount="0" supportSubquery="1" supportAdvancedDrill="1" xr:uid="{2B1E201E-5EDC-47A2-962C-A3C8C6D3A1AB}">
  <cacheSource type="external" connectionId="6"/>
  <cacheFields count="2">
    <cacheField name="[Measures].[Total Projects]" caption="Total Projects" numFmtId="0" hierarchy="67"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1"/>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oneField="1">
      <fieldsUsage count="1">
        <fieldUsage x="0"/>
      </fieldsUsage>
    </cacheHierarchy>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20949074" createdVersion="5" refreshedVersion="8" minRefreshableVersion="3" recordCount="0" supportSubquery="1" supportAdvancedDrill="1" xr:uid="{43A803E0-F2B5-4BC4-B8B6-71C3562D8512}">
  <cacheSource type="external" connectionId="6"/>
  <cacheFields count="2">
    <cacheField name="[Measures].[% Successful_projects]" caption="% Successful_projects" numFmtId="0" hierarchy="70"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1"/>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oneField="1">
      <fieldsUsage count="1">
        <fieldUsage x="0"/>
      </fieldsUsage>
    </cacheHierarchy>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21296297" createdVersion="5" refreshedVersion="8" minRefreshableVersion="3" recordCount="0" supportSubquery="1" supportAdvancedDrill="1" xr:uid="{C971BFE9-6D8F-4F22-B487-7107C419F4E5}">
  <cacheSource type="external" connectionId="6"/>
  <cacheFields count="3">
    <cacheField name="[Measures].[Count of name]" caption="Count of name" numFmtId="0" hierarchy="54" level="32767"/>
    <cacheField name="[CF_project].[state].[state]" caption="state" numFmtId="0" hierarchy="15" level="1">
      <sharedItems count="6">
        <s v="canceled"/>
        <s v="failed"/>
        <s v="live"/>
        <s v="purged"/>
        <s v="successful"/>
        <s v="suspended"/>
      </sharedItems>
    </cacheField>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1"/>
      </fieldsUsage>
    </cacheHierarchy>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2"/>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0"/>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21643521" createdVersion="5" refreshedVersion="8" minRefreshableVersion="3" recordCount="0" supportSubquery="1" supportAdvancedDrill="1" xr:uid="{92D4A660-BE98-4675-A799-A20B20035B19}">
  <cacheSource type="external" connectionId="6"/>
  <cacheFields count="3">
    <cacheField name="[Calender_Data].[Year].[Year]" caption="Year" numFmtId="0" hierarchy="1" level="1">
      <sharedItems containsSemiMixedTypes="0" containsString="0" containsNumber="1" containsInteger="1" minValue="2009" maxValue="2019" count="11">
        <n v="2009"/>
        <n v="2010"/>
        <n v="2011"/>
        <n v="2012"/>
        <n v="2013"/>
        <n v="2014"/>
        <n v="2015"/>
        <n v="2016"/>
        <n v="2017"/>
        <n v="2018"/>
        <n v="2019"/>
      </sharedItems>
      <extLst>
        <ext xmlns:x15="http://schemas.microsoft.com/office/spreadsheetml/2010/11/main" uri="{4F2E5C28-24EA-4eb8-9CBF-B6C8F9C3D259}">
          <x15:cachedUniqueNames>
            <x15:cachedUniqueName index="0" name="[Calender_Data].[Year].&amp;[2009]"/>
            <x15:cachedUniqueName index="1" name="[Calender_Data].[Year].&amp;[2010]"/>
            <x15:cachedUniqueName index="2" name="[Calender_Data].[Year].&amp;[2011]"/>
            <x15:cachedUniqueName index="3" name="[Calender_Data].[Year].&amp;[2012]"/>
            <x15:cachedUniqueName index="4" name="[Calender_Data].[Year].&amp;[2013]"/>
            <x15:cachedUniqueName index="5" name="[Calender_Data].[Year].&amp;[2014]"/>
            <x15:cachedUniqueName index="6" name="[Calender_Data].[Year].&amp;[2015]"/>
            <x15:cachedUniqueName index="7" name="[Calender_Data].[Year].&amp;[2016]"/>
            <x15:cachedUniqueName index="8" name="[Calender_Data].[Year].&amp;[2017]"/>
            <x15:cachedUniqueName index="9" name="[Calender_Data].[Year].&amp;[2018]"/>
            <x15:cachedUniqueName index="10" name="[Calender_Data].[Year].&amp;[2019]"/>
          </x15:cachedUniqueNames>
        </ext>
      </extLst>
    </cacheField>
    <cacheField name="[Measures].[% Successful_projects]" caption="% Successful_projects" numFmtId="0" hierarchy="70"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fieldsUsage count="2">
        <fieldUsage x="-1"/>
        <fieldUsage x="0"/>
      </fieldsUsage>
    </cacheHierarchy>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2"/>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oneField="1">
      <fieldsUsage count="1">
        <fieldUsage x="1"/>
      </fieldsUsage>
    </cacheHierarchy>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22222221" createdVersion="5" refreshedVersion="8" minRefreshableVersion="3" recordCount="0" supportSubquery="1" supportAdvancedDrill="1" xr:uid="{17420295-D735-4B4A-8078-87385714ADDA}">
  <cacheSource type="external" connectionId="6"/>
  <cacheFields count="4">
    <cacheField name="[Category1].[name].[name]" caption="name" numFmtId="0" hierarchy="11" level="1">
      <sharedItems count="10">
        <s v="Art"/>
        <s v="Documentary"/>
        <s v="Fiction"/>
        <s v="Film &amp; Video"/>
        <s v="Food"/>
        <s v="Music"/>
        <s v="Product Design"/>
        <s v="Shorts"/>
        <s v="Tabletop Games"/>
        <s v="Video Games"/>
      </sharedItems>
    </cacheField>
    <cacheField name="[CF_project].[state].[state]" caption="state" numFmtId="0" hierarchy="15" level="1">
      <sharedItems count="6">
        <s v="canceled"/>
        <s v="failed"/>
        <s v="live"/>
        <s v="purged"/>
        <s v="successful"/>
        <s v="suspended"/>
      </sharedItems>
    </cacheField>
    <cacheField name="[Measures].[Count of name]" caption="Count of name" numFmtId="0" hierarchy="54"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2" memberValueDatatype="130" unbalanced="0">
      <fieldsUsage count="2">
        <fieldUsage x="-1"/>
        <fieldUsage x="0"/>
      </fieldsUsage>
    </cacheHierarchy>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1"/>
      </fieldsUsage>
    </cacheHierarchy>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3"/>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2"/>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52662034" createdVersion="5" refreshedVersion="8" minRefreshableVersion="3" recordCount="0" supportSubquery="1" supportAdvancedDrill="1" xr:uid="{D2D640AB-6BD3-457D-81C9-582F1FCBF832}">
  <cacheSource type="external" connectionId="6"/>
  <cacheFields count="4">
    <cacheField name="[CF_project].[name].[name]" caption="name" numFmtId="0" hierarchy="16" level="1">
      <sharedItems count="10">
        <s v="???????????? ?????&quot;Fist of the North Star&quot; Innovative eBook"/>
        <s v="???????????IoT?????????popIn Aladdin?"/>
        <s v="COOLEST COOLER: 21st Century Cooler that's Actually Cooler"/>
        <s v="Dream Pen ????: True Ebonite Fountain Pens with Japanese Art"/>
        <s v="Kenichi Sonoda’s Bean Bandit New Anime Project"/>
        <s v="LM7 &amp; Black?Rock Shooter Creator &quot;?????&quot; Figure Project"/>
        <s v="Pebble Time - Awesome Smartwatch, No Compromises"/>
        <s v="The Good Life"/>
        <s v="The VR Animation Spice and Wolf VR Production Project."/>
        <s v="VenusBlood FRONTIER English Localization Project"/>
      </sharedItems>
    </cacheField>
    <cacheField name="[Measures].[Sum of pledged]" caption="Sum of pledged" numFmtId="0" hierarchy="57" level="32767"/>
    <cacheField name="[CF_project].[state].[state]" caption="state" numFmtId="0" hierarchy="15" level="1">
      <sharedItems containsSemiMixedTypes="0" containsNonDate="0" containsString="0"/>
    </cacheField>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2"/>
      </fieldsUsage>
    </cacheHierarchy>
    <cacheHierarchy uniqueName="[CF_project].[name]" caption="name" attribute="1" defaultMemberUniqueName="[CF_project].[name].[All]" allUniqueName="[CF_project].[name].[All]" dimensionUniqueName="[CF_project]" displayFolder="" count="2" memberValueDatatype="130" unbalanced="0">
      <fieldsUsage count="2">
        <fieldUsage x="-1"/>
        <fieldUsage x="0"/>
      </fieldsUsage>
    </cacheHierarchy>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3"/>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oneField="1">
      <fieldsUsage count="1">
        <fieldUsage x="1"/>
      </fieldsUsage>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82986108" createdVersion="5" refreshedVersion="8" minRefreshableVersion="3" recordCount="0" supportSubquery="1" supportAdvancedDrill="1" xr:uid="{5865B1C9-F02E-4D9A-B67E-4066DAA40999}">
  <cacheSource type="external" connectionId="6"/>
  <cacheFields count="4">
    <cacheField name="[CF_project].[name].[name]" caption="name" numFmtId="0" hierarchy="16" level="1">
      <sharedItems count="10">
        <s v="Bears vs Babies - A Card Game"/>
        <s v="Bring Reading Rainbow Back for Every Child, Everywhere!"/>
        <s v="Double Fine Adventure"/>
        <s v="Exploding Kittens"/>
        <s v="Fidget Cube: A Vinyl Desk Toy"/>
        <s v="Pebble Time - Awesome Smartwatch, No Compromises"/>
        <s v="Project Eternity"/>
        <s v="The Veronica Mars Movie Project"/>
        <s v="Torment: Tides of Numenera"/>
        <s v="Yooka-Laylee - A 3D Platformer Rare-vival!"/>
      </sharedItems>
    </cacheField>
    <cacheField name="[Measures].[Max of backers_count]" caption="Max of backers_count" numFmtId="0" hierarchy="62" level="32767"/>
    <cacheField name="[CF_project].[state].[state]" caption="state" numFmtId="0" hierarchy="15" level="1">
      <sharedItems containsSemiMixedTypes="0" containsNonDate="0" containsString="0"/>
    </cacheField>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2"/>
      </fieldsUsage>
    </cacheHierarchy>
    <cacheHierarchy uniqueName="[CF_project].[name]" caption="name" attribute="1" defaultMemberUniqueName="[CF_project].[name].[All]" allUniqueName="[CF_project].[name].[All]" dimensionUniqueName="[CF_project]" displayFolder="" count="2" memberValueDatatype="130" unbalanced="0">
      <fieldsUsage count="2">
        <fieldUsage x="-1"/>
        <fieldUsage x="0"/>
      </fieldsUsage>
    </cacheHierarchy>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3"/>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oneField="1">
      <fieldsUsage count="1">
        <fieldUsage x="1"/>
      </fieldsUsage>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5972224" createdVersion="5" refreshedVersion="8" minRefreshableVersion="3" recordCount="0" supportSubquery="1" supportAdvancedDrill="1" xr:uid="{DFE36B46-1438-4485-92BC-DA369A7EAD30}">
  <cacheSource type="external" connectionId="6"/>
  <cacheFields count="5">
    <cacheField name="[CF_project].[name].[name]" caption="name" numFmtId="0" hierarchy="16" level="1">
      <sharedItems count="10">
        <s v="Bears vs Babies - A Card Game"/>
        <s v="Bring Reading Rainbow Back for Every Child, Everywhere!"/>
        <s v="Double Fine Adventure"/>
        <s v="Exploding Kittens"/>
        <s v="Fidget Cube: A Vinyl Desk Toy"/>
        <s v="Pebble Time - Awesome Smartwatch, No Compromises"/>
        <s v="Project Eternity"/>
        <s v="The Veronica Mars Movie Project"/>
        <s v="Torment: Tides of Numenera"/>
        <s v="Yooka-Laylee - A 3D Platformer Rare-vival!"/>
      </sharedItems>
    </cacheField>
    <cacheField name="[Category1].[name].[name]" caption="name" numFmtId="0" hierarchy="11" level="1">
      <sharedItems count="10">
        <s v="Design"/>
        <s v="Documentary"/>
        <s v="Food"/>
        <s v="Gadgets"/>
        <s v="Hardware"/>
        <s v="Music"/>
        <s v="Product Design"/>
        <s v="Tabletop Games"/>
        <s v="Technology"/>
        <s v="Video Games"/>
      </sharedItems>
    </cacheField>
    <cacheField name="[Measures].[Sum of pledged]" caption="Sum of pledged" numFmtId="0" hierarchy="57" level="32767"/>
    <cacheField name="[Measures].[Sum of goal]" caption="Sum of goal" numFmtId="0" hierarchy="66"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2" memberValueDatatype="130" unbalanced="0">
      <fieldsUsage count="2">
        <fieldUsage x="-1"/>
        <fieldUsage x="1"/>
      </fieldsUsage>
    </cacheHierarchy>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cacheHierarchy uniqueName="[CF_project].[name]" caption="name" attribute="1" defaultMemberUniqueName="[CF_project].[name].[All]" allUniqueName="[CF_project].[name].[All]" dimensionUniqueName="[CF_project]" displayFolder="" count="2" memberValueDatatype="130" unbalanced="0">
      <fieldsUsage count="2">
        <fieldUsage x="-1"/>
        <fieldUsage x="0"/>
      </fieldsUsage>
    </cacheHierarchy>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4"/>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oneField="1">
      <fieldsUsage count="1">
        <fieldUsage x="2"/>
      </fieldsUsage>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oneField="1">
      <fieldsUsage count="1">
        <fieldUsage x="3"/>
      </fieldsUsage>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53922453702" createdVersion="3" refreshedVersion="8" minRefreshableVersion="3" recordCount="0" supportSubquery="1" supportAdvancedDrill="1" xr:uid="{2A0B6BD8-D91E-4199-8BFC-E9A7813B4E76}">
  <cacheSource type="external" connectionId="6">
    <extLst>
      <ext xmlns:x14="http://schemas.microsoft.com/office/spreadsheetml/2009/9/main" uri="{F057638F-6D5F-4e77-A914-E7F072B9BCA8}">
        <x14:sourceConnection name="ThisWorkbookDataModel"/>
      </ext>
    </extLst>
  </cacheSource>
  <cacheFields count="0"/>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05955653"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6550925" createdVersion="5" refreshedVersion="8" minRefreshableVersion="3" recordCount="0" supportSubquery="1" supportAdvancedDrill="1" xr:uid="{CB0E4989-CA90-46B8-8D4B-C7E2D27D29BF}">
  <cacheSource type="external" connectionId="6"/>
  <cacheFields count="2">
    <cacheField name="[CF_project].[Goal_Range].[Goal_Range]" caption="Goal_Range" numFmtId="0" hierarchy="40" level="1">
      <sharedItems count="7">
        <s v="$1-$1k"/>
        <s v="$1k-$10k"/>
        <s v="$10k-$50k"/>
        <s v="$50k-$100k"/>
        <s v="$100k-$500k"/>
        <s v="$500k-$1M"/>
        <s v="$1M-$10M"/>
      </sharedItems>
    </cacheField>
    <cacheField name="[Measures].[% Successful_projects]" caption="% Successful_projects" numFmtId="0" hierarchy="70" level="32767"/>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0"/>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oneField="1">
      <fieldsUsage count="1">
        <fieldUsage x="1"/>
      </fieldsUsage>
    </cacheHierarchy>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6898148" createdVersion="5" refreshedVersion="8" minRefreshableVersion="3" recordCount="0" supportSubquery="1" supportAdvancedDrill="1" xr:uid="{6D1957F8-C21C-4C02-9806-45D4C2EB65E6}">
  <cacheSource type="external" connectionId="6"/>
  <cacheFields count="3">
    <cacheField name="[Category1].[name].[name]" caption="name" numFmtId="0" hierarchy="11" level="1">
      <sharedItems count="159">
        <s v="3D Printing"/>
        <s v="Academic"/>
        <s v="Accessories"/>
        <s v="Action"/>
        <s v="Animals"/>
        <s v="Animation"/>
        <s v="Anthologies"/>
        <s v="Apparel"/>
        <s v="Apps"/>
        <s v="Architecture"/>
        <s v="Art"/>
        <s v="Art Books"/>
        <s v="Audio"/>
        <s v="Bacon"/>
        <s v="Blues"/>
        <s v="Calendars"/>
        <s v="Camera Equipment"/>
        <s v="Candles"/>
        <s v="Ceramics"/>
        <s v="Children's Books"/>
        <s v="Childrenswear"/>
        <s v="Chiptune"/>
        <s v="Civic Design"/>
        <s v="Classical Music"/>
        <s v="Comedy"/>
        <s v="Comic Books"/>
        <s v="Comics"/>
        <s v="Community Gardens"/>
        <s v="Conceptual Art"/>
        <s v="Cookbooks"/>
        <s v="Country &amp; Folk"/>
        <s v="Couture"/>
        <s v="Crafts"/>
        <s v="Crochet"/>
        <s v="Dance"/>
        <s v="Design"/>
        <s v="Digital Art"/>
        <s v="DIY"/>
        <s v="DIY Electronics"/>
        <s v="Documentary"/>
        <s v="Drama"/>
        <s v="Drinks"/>
        <s v="Electronic Music"/>
        <s v="Embroidery"/>
        <s v="Events"/>
        <s v="Experimental"/>
        <s v="Fabrication Tools"/>
        <s v="Faith"/>
        <s v="Family"/>
        <s v="Fantasy"/>
        <s v="Farmer's Markets"/>
        <s v="Farms"/>
        <s v="Fashion"/>
        <s v="Festivals"/>
        <s v="Fiction"/>
        <s v="Film &amp; Video"/>
        <s v="Fine Art"/>
        <s v="Flight"/>
        <s v="Food"/>
        <s v="Food Trucks"/>
        <s v="Footwear"/>
        <s v="Gadgets"/>
        <s v="Games"/>
        <s v="Gaming Hardware"/>
        <s v="Glass"/>
        <s v="Graphic Design"/>
        <s v="Graphic Novels"/>
        <s v="Hardware"/>
        <s v="Hip-Hop"/>
        <s v="Horror"/>
        <s v="Illustration"/>
        <s v="Immersive"/>
        <s v="Indie Rock"/>
        <s v="Installations"/>
        <s v="Interactive Design"/>
        <s v="Jazz"/>
        <s v="Jewelry"/>
        <s v="Journalism"/>
        <s v="Kids"/>
        <s v="Knitting"/>
        <s v="Latin"/>
        <s v="Letterpress"/>
        <s v="Literary Journals"/>
        <s v="Literary Spaces"/>
        <s v="Live Games"/>
        <s v="Makerspaces"/>
        <s v="Metal"/>
        <s v="Mixed Media"/>
        <s v="Mobile Games"/>
        <s v="Movie Theaters"/>
        <s v="Music"/>
        <s v="Music Videos"/>
        <s v="Musical"/>
        <s v="Narrative Film"/>
        <s v="Nature"/>
        <s v="Nonfiction"/>
        <s v="Painting"/>
        <s v="People"/>
        <s v="Performance Art"/>
        <s v="Performances"/>
        <s v="Periodicals"/>
        <s v="Pet Fashion"/>
        <s v="Photo"/>
        <s v="Photobooks"/>
        <s v="Photography"/>
        <s v="Places"/>
        <s v="Playing Cards"/>
        <s v="Plays"/>
        <s v="Poetry"/>
        <s v="Pop"/>
        <s v="Pottery"/>
        <s v="Print"/>
        <s v="Printing"/>
        <s v="Product Design"/>
        <s v="Public Art"/>
        <s v="Publishing"/>
        <s v="Punk"/>
        <s v="Puzzles"/>
        <s v="Quilts"/>
        <s v="R&amp;B"/>
        <s v="Radio &amp; Podcasts"/>
        <s v="Ready-to-wear"/>
        <s v="Residencies"/>
        <s v="Restaurants"/>
        <s v="Robots"/>
        <s v="Rock"/>
        <s v="Romance"/>
        <s v="Science Fiction"/>
        <s v="Sculpture"/>
        <s v="Shorts"/>
        <s v="Small Batch"/>
        <s v="Software"/>
        <s v="Sound"/>
        <s v="Space Exploration"/>
        <s v="Spaces"/>
        <s v="Stationery"/>
        <s v="Tabletop Games"/>
        <s v="Taxidermy"/>
        <s v="Technology"/>
        <s v="Television"/>
        <s v="Textiles"/>
        <s v="Theater"/>
        <s v="Thrillers"/>
        <s v="Translations"/>
        <s v="Typography"/>
        <s v="Vegan"/>
        <s v="Video"/>
        <s v="Video Art"/>
        <s v="Video Games"/>
        <s v="Wearables"/>
        <s v="Weaving"/>
        <s v="Web"/>
        <s v="Webcomics"/>
        <s v="Webseries"/>
        <s v="Woodworking"/>
        <s v="Workshops"/>
        <s v="World Music"/>
        <s v="Young Adult"/>
        <s v="Zines"/>
      </sharedItems>
    </cacheField>
    <cacheField name="[Measures].[Count of name]" caption="Count of name" numFmtId="0" hierarchy="54"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2" memberValueDatatype="130" unbalanced="0">
      <fieldsUsage count="2">
        <fieldUsage x="-1"/>
        <fieldUsage x="0"/>
      </fieldsUsage>
    </cacheHierarchy>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0" memberValueDatatype="130" unbalanced="0"/>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2"/>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1"/>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7476849" createdVersion="5" refreshedVersion="8" minRefreshableVersion="3" recordCount="0" supportSubquery="1" supportAdvancedDrill="1" xr:uid="{F6F5BB0B-9583-4402-8ACF-AE29D4C4314A}">
  <cacheSource type="external" connectionId="6"/>
  <cacheFields count="3">
    <cacheField name="[Measures].[Count of name]" caption="Count of name" numFmtId="0" hierarchy="54" level="32767"/>
    <cacheField name="[CF_project].[state].[state]" caption="state" numFmtId="0" hierarchy="15" level="1">
      <sharedItems count="6">
        <s v="canceled"/>
        <s v="failed"/>
        <s v="live"/>
        <s v="purged"/>
        <s v="successful"/>
        <s v="suspended"/>
      </sharedItems>
    </cacheField>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1"/>
      </fieldsUsage>
    </cacheHierarchy>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2"/>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0"/>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7824072" createdVersion="5" refreshedVersion="8" minRefreshableVersion="3" recordCount="0" supportSubquery="1" supportAdvancedDrill="1" xr:uid="{AB871400-0A43-4278-80A6-45D12A1BF925}">
  <cacheSource type="external" connectionId="6"/>
  <cacheFields count="3">
    <cacheField name="[Location].[type].[type]" caption="type" numFmtId="0" hierarchy="48" level="1">
      <sharedItems containsBlank="1" count="10">
        <s v="Country"/>
        <s v="County"/>
        <s v="Estate"/>
        <s v="Island"/>
        <s v="LocalAdmin"/>
        <s v="Miscellaneous"/>
        <s v="Suburb"/>
        <s v="Town"/>
        <s v="Zip"/>
        <m/>
      </sharedItems>
    </cacheField>
    <cacheField name="[Measures].[Count of name]" caption="Count of name" numFmtId="0" hierarchy="54"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0" memberValueDatatype="130" unbalanced="0"/>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2"/>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2" memberValueDatatype="130" unbalanced="0">
      <fieldsUsage count="2">
        <fieldUsage x="-1"/>
        <fieldUsage x="0"/>
      </fieldsUsage>
    </cacheHierarchy>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1"/>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8287034" createdVersion="5" refreshedVersion="8" minRefreshableVersion="3" recordCount="0" supportSubquery="1" supportAdvancedDrill="1" xr:uid="{43822B12-6BE8-48D7-9AAF-87AFF0F9645C}">
  <cacheSource type="external" connectionId="6"/>
  <cacheFields count="5">
    <cacheField name="[Calender_Data].[Year].[Year]" caption="Year" numFmtId="0" hierarchy="1" level="1">
      <sharedItems containsSemiMixedTypes="0" containsString="0" containsNumber="1" containsInteger="1" minValue="2009" maxValue="2019" count="11">
        <n v="2009"/>
        <n v="2010"/>
        <n v="2011"/>
        <n v="2012"/>
        <n v="2013"/>
        <n v="2014"/>
        <n v="2015"/>
        <n v="2016"/>
        <n v="2017"/>
        <n v="2018"/>
        <n v="2019"/>
      </sharedItems>
      <extLst>
        <ext xmlns:x15="http://schemas.microsoft.com/office/spreadsheetml/2010/11/main" uri="{4F2E5C28-24EA-4eb8-9CBF-B6C8F9C3D259}">
          <x15:cachedUniqueNames>
            <x15:cachedUniqueName index="0" name="[Calender_Data].[Year].&amp;[2009]"/>
            <x15:cachedUniqueName index="1" name="[Calender_Data].[Year].&amp;[2010]"/>
            <x15:cachedUniqueName index="2" name="[Calender_Data].[Year].&amp;[2011]"/>
            <x15:cachedUniqueName index="3" name="[Calender_Data].[Year].&amp;[2012]"/>
            <x15:cachedUniqueName index="4" name="[Calender_Data].[Year].&amp;[2013]"/>
            <x15:cachedUniqueName index="5" name="[Calender_Data].[Year].&amp;[2014]"/>
            <x15:cachedUniqueName index="6" name="[Calender_Data].[Year].&amp;[2015]"/>
            <x15:cachedUniqueName index="7" name="[Calender_Data].[Year].&amp;[2016]"/>
            <x15:cachedUniqueName index="8" name="[Calender_Data].[Year].&amp;[2017]"/>
            <x15:cachedUniqueName index="9" name="[Calender_Data].[Year].&amp;[2018]"/>
            <x15:cachedUniqueName index="10" name="[Calender_Data].[Year].&amp;[2019]"/>
          </x15:cachedUniqueNames>
        </ext>
      </extLst>
    </cacheField>
    <cacheField name="[Calender_Data].[Quarter].[Quarter]" caption="Quarter" numFmtId="0" hierarchy="4" level="1">
      <sharedItems count="4">
        <s v="Q1"/>
        <s v="Q2"/>
        <s v="Q3"/>
        <s v="Q4"/>
      </sharedItems>
    </cacheField>
    <cacheField name="[Calender_Data].[Month_name].[Month_name]" caption="Month_name" numFmtId="0" hierarchy="3" level="1">
      <sharedItems count="12">
        <s v="April"/>
        <s v="August"/>
        <s v="December"/>
        <s v="February"/>
        <s v="January"/>
        <s v="July"/>
        <s v="June"/>
        <s v="March"/>
        <s v="May"/>
        <s v="November"/>
        <s v="October"/>
        <s v="September"/>
      </sharedItems>
    </cacheField>
    <cacheField name="[Measures].[Count of name]" caption="Count of name" numFmtId="0" hierarchy="54"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fieldsUsage count="2">
        <fieldUsage x="-1"/>
        <fieldUsage x="0"/>
      </fieldsUsage>
    </cacheHierarchy>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2" memberValueDatatype="130" unbalanced="0">
      <fieldsUsage count="2">
        <fieldUsage x="-1"/>
        <fieldUsage x="2"/>
      </fieldsUsage>
    </cacheHierarchy>
    <cacheHierarchy uniqueName="[Calender_Data].[Quarter]" caption="Quarter" attribute="1" time="1" defaultMemberUniqueName="[Calender_Data].[Quarter].[All]" allUniqueName="[Calender_Data].[Quarter].[All]" dimensionUniqueName="[Calender_Data]" displayFolder="" count="2" memberValueDatatype="130" unbalanced="0">
      <fieldsUsage count="2">
        <fieldUsage x="-1"/>
        <fieldUsage x="1"/>
      </fieldsUsage>
    </cacheHierarchy>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0" memberValueDatatype="130" unbalanced="0"/>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4"/>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3"/>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8750003" createdVersion="5" refreshedVersion="8" minRefreshableVersion="3" recordCount="0" supportSubquery="1" supportAdvancedDrill="1" xr:uid="{C2CB245E-BB6A-4144-996A-8A4CDDECF2FB}">
  <cacheSource type="external" connectionId="6"/>
  <cacheFields count="6">
    <cacheField name="[Measures].[Sum of pledged]" caption="Sum of pledged" numFmtId="0" hierarchy="57" level="32767"/>
    <cacheField name="[CF_project].[state].[state]" caption="state" numFmtId="0" hierarchy="15" level="1">
      <sharedItems containsSemiMixedTypes="0" containsNonDate="0" containsString="0"/>
    </cacheField>
    <cacheField name="[Measures].[Sum of backers_count]" caption="Sum of backers_count" numFmtId="0" hierarchy="59" level="32767"/>
    <cacheField name="[Measures].[Average of Duration_Days]" caption="Average of Duration_Days" numFmtId="0" hierarchy="61" level="32767"/>
    <cacheField name="[Measures].[Count of name]" caption="Count of name" numFmtId="0" hierarchy="54" level="32767"/>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1"/>
      </fieldsUsage>
    </cacheHierarchy>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5"/>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4"/>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oneField="1">
      <fieldsUsage count="1">
        <fieldUsage x="0"/>
      </fieldsUsage>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oneField="1">
      <fieldsUsage count="1">
        <fieldUsage x="2"/>
      </fieldsUsage>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oneField="1">
      <fieldsUsage count="1">
        <fieldUsage x="3"/>
      </fieldsUsage>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yash yadav" refreshedDate="45908.373919097219" createdVersion="5" refreshedVersion="8" minRefreshableVersion="3" recordCount="0" supportSubquery="1" supportAdvancedDrill="1" xr:uid="{9F51C9A3-FF6E-4D1C-8F33-A9F0F3C64E15}">
  <cacheSource type="external" connectionId="6"/>
  <cacheFields count="3">
    <cacheField name="[Measures].[Count of name]" caption="Count of name" numFmtId="0" hierarchy="54" level="32767"/>
    <cacheField name="[CF_project].[state].[state]" caption="state" numFmtId="0" hierarchy="15" level="1">
      <sharedItems count="6">
        <s v="canceled"/>
        <s v="failed"/>
        <s v="live"/>
        <s v="purged"/>
        <s v="successful"/>
        <s v="suspended"/>
      </sharedItems>
    </cacheField>
    <cacheField name="[CF_project].[Goal_Range].[Goal_Range]" caption="Goal_Range" numFmtId="0" hierarchy="40" level="1">
      <sharedItems containsSemiMixedTypes="0" containsNonDate="0" containsString="0"/>
    </cacheField>
  </cacheFields>
  <cacheHierarchies count="80">
    <cacheHierarchy uniqueName="[Calender_Data].[Date]" caption="Date" attribute="1" time="1" keyAttribute="1" defaultMemberUniqueName="[Calender_Data].[Date].[All]" allUniqueName="[Calender_Data].[Date].[All]" dimensionUniqueName="[Calender_Data]" displayFolder="" count="0" memberValueDatatype="7" unbalanced="0"/>
    <cacheHierarchy uniqueName="[Calender_Data].[Year]" caption="Year" attribute="1" time="1" defaultMemberUniqueName="[Calender_Data].[Year].[All]" allUniqueName="[Calender_Data].[Year].[All]" dimensionUniqueName="[Calender_Data]" displayFolder="" count="2" memberValueDatatype="20" unbalanced="0"/>
    <cacheHierarchy uniqueName="[Calender_Data].[Month_no]" caption="Month_no" attribute="1" time="1" defaultMemberUniqueName="[Calender_Data].[Month_no].[All]" allUniqueName="[Calender_Data].[Month_no].[All]" dimensionUniqueName="[Calender_Data]" displayFolder="" count="0" memberValueDatatype="20" unbalanced="0"/>
    <cacheHierarchy uniqueName="[Calender_Data].[Month_name]" caption="Month_name" attribute="1" time="1" defaultMemberUniqueName="[Calender_Data].[Month_name].[All]" allUniqueName="[Calender_Data].[Month_name].[All]" dimensionUniqueName="[Calender_Data]" displayFolder="" count="0" memberValueDatatype="130" unbalanced="0"/>
    <cacheHierarchy uniqueName="[Calender_Data].[Quarter]" caption="Quarter" attribute="1" time="1" defaultMemberUniqueName="[Calender_Data].[Quarter].[All]" allUniqueName="[Calender_Data].[Quarter].[All]" dimensionUniqueName="[Calender_Data]" displayFolder="" count="0" memberValueDatatype="130" unbalanced="0"/>
    <cacheHierarchy uniqueName="[Calender_Data].[Year_Month]" caption="Year_Month" attribute="1" time="1" defaultMemberUniqueName="[Calender_Data].[Year_Month].[All]" allUniqueName="[Calender_Data].[Year_Month].[All]" dimensionUniqueName="[Calender_Data]" displayFolder="" count="0" memberValueDatatype="7" unbalanced="0"/>
    <cacheHierarchy uniqueName="[Calender_Data].[WeekDay_No]" caption="WeekDay_No" attribute="1" time="1" defaultMemberUniqueName="[Calender_Data].[WeekDay_No].[All]" allUniqueName="[Calender_Data].[WeekDay_No].[All]" dimensionUniqueName="[Calender_Data]" displayFolder="" count="0" memberValueDatatype="20" unbalanced="0"/>
    <cacheHierarchy uniqueName="[Calender_Data].[WeekDay_Name]" caption="WeekDay_Name" attribute="1" time="1" defaultMemberUniqueName="[Calender_Data].[WeekDay_Name].[All]" allUniqueName="[Calender_Data].[WeekDay_Name].[All]" dimensionUniqueName="[Calender_Data]" displayFolder="" count="0" memberValueDatatype="130" unbalanced="0"/>
    <cacheHierarchy uniqueName="[Calender_Data].[Financial_Month]" caption="Financial_Month" attribute="1" time="1" defaultMemberUniqueName="[Calender_Data].[Financial_Month].[All]" allUniqueName="[Calender_Data].[Financial_Month].[All]" dimensionUniqueName="[Calender_Data]" displayFolder="" count="0" memberValueDatatype="130" unbalanced="0"/>
    <cacheHierarchy uniqueName="[Calender_Data].[Financial_Quarter]" caption="Financial_Quarter" attribute="1" time="1" defaultMemberUniqueName="[Calender_Data].[Financial_Quarter].[All]" allUniqueName="[Calender_Data].[Financial_Quarter].[All]" dimensionUniqueName="[Calender_Data]" displayFolder="" count="0" memberValueDatatype="130" unbalanced="0"/>
    <cacheHierarchy uniqueName="[Category1].[id]" caption="id" attribute="1" defaultMemberUniqueName="[Category1].[id].[All]" allUniqueName="[Category1].[id].[All]" dimensionUniqueName="[Category1]" displayFolder="" count="0" memberValueDatatype="20" unbalanced="0"/>
    <cacheHierarchy uniqueName="[Category1].[name]" caption="name" attribute="1" defaultMemberUniqueName="[Category1].[name].[All]" allUniqueName="[Category1].[name].[All]" dimensionUniqueName="[Category1]" displayFolder="" count="0" memberValueDatatype="130" unbalanced="0"/>
    <cacheHierarchy uniqueName="[Category1].[parent_id]" caption="parent_id" attribute="1" defaultMemberUniqueName="[Category1].[parent_id].[All]" allUniqueName="[Category1].[parent_id].[All]" dimensionUniqueName="[Category1]" displayFolder="" count="0" memberValueDatatype="5" unbalanced="0"/>
    <cacheHierarchy uniqueName="[Category1].[position]" caption="position" attribute="1" defaultMemberUniqueName="[Category1].[position].[All]" allUniqueName="[Category1].[position].[All]" dimensionUniqueName="[Category1]" displayFolder="" count="0" memberValueDatatype="20" unbalanced="0"/>
    <cacheHierarchy uniqueName="[CF_project].[id]" caption="id" attribute="1" defaultMemberUniqueName="[CF_project].[id].[All]" allUniqueName="[CF_project].[id].[All]" dimensionUniqueName="[CF_project]" displayFolder="" count="0" memberValueDatatype="20" unbalanced="0"/>
    <cacheHierarchy uniqueName="[CF_project].[state]" caption="state" attribute="1" defaultMemberUniqueName="[CF_project].[state].[All]" allUniqueName="[CF_project].[state].[All]" dimensionUniqueName="[CF_project]" displayFolder="" count="2" memberValueDatatype="130" unbalanced="0">
      <fieldsUsage count="2">
        <fieldUsage x="-1"/>
        <fieldUsage x="1"/>
      </fieldsUsage>
    </cacheHierarchy>
    <cacheHierarchy uniqueName="[CF_project].[name]" caption="name" attribute="1" defaultMemberUniqueName="[CF_project].[name].[All]" allUniqueName="[CF_project].[name].[All]" dimensionUniqueName="[CF_project]" displayFolder="" count="0" memberValueDatatype="130" unbalanced="0"/>
    <cacheHierarchy uniqueName="[CF_project].[country]" caption="country" attribute="1" defaultMemberUniqueName="[CF_project].[country].[All]" allUniqueName="[CF_project].[country].[All]" dimensionUniqueName="[CF_project]" displayFolder="" count="0" memberValueDatatype="130" unbalanced="0"/>
    <cacheHierarchy uniqueName="[CF_project].[creator_id]" caption="creator_id" attribute="1" defaultMemberUniqueName="[CF_project].[creator_id].[All]" allUniqueName="[CF_project].[creator_id].[All]" dimensionUniqueName="[CF_project]" displayFolder="" count="0" memberValueDatatype="20" unbalanced="0"/>
    <cacheHierarchy uniqueName="[CF_project].[location_id]" caption="location_id" attribute="1" defaultMemberUniqueName="[CF_project].[location_id].[All]" allUniqueName="[CF_project].[location_id].[All]" dimensionUniqueName="[CF_project]" displayFolder="" count="0" memberValueDatatype="20" unbalanced="0"/>
    <cacheHierarchy uniqueName="[CF_project].[category_id]" caption="category_id" attribute="1" defaultMemberUniqueName="[CF_project].[category_id].[All]" allUniqueName="[CF_project].[category_id].[All]" dimensionUniqueName="[CF_project]" displayFolder="" count="0" memberValueDatatype="20" unbalanced="0"/>
    <cacheHierarchy uniqueName="[CF_project].[created_at2]" caption="created_at2" attribute="1" time="1" defaultMemberUniqueName="[CF_project].[created_at2].[All]" allUniqueName="[CF_project].[created_at2].[All]" dimensionUniqueName="[CF_project]" displayFolder="" count="0" memberValueDatatype="7" unbalanced="0"/>
    <cacheHierarchy uniqueName="[CF_project].[Deadline]" caption="Deadline" attribute="1" time="1" defaultMemberUniqueName="[CF_project].[Deadline].[All]" allUniqueName="[CF_project].[Deadline].[All]" dimensionUniqueName="[CF_project]" displayFolder="" count="0" memberValueDatatype="7" unbalanced="0"/>
    <cacheHierarchy uniqueName="[CF_project].[Updated_at2]" caption="Updated_at2" attribute="1" time="1" defaultMemberUniqueName="[CF_project].[Updated_at2].[All]" allUniqueName="[CF_project].[Updated_at2].[All]" dimensionUniqueName="[CF_project]" displayFolder="" count="0" memberValueDatatype="7" unbalanced="0"/>
    <cacheHierarchy uniqueName="[CF_project].[state_changed_at3]" caption="state_changed_at3" attribute="1" time="1" defaultMemberUniqueName="[CF_project].[state_changed_at3].[All]" allUniqueName="[CF_project].[state_changed_at3].[All]" dimensionUniqueName="[CF_project]" displayFolder="" count="0" memberValueDatatype="7" unbalanced="0"/>
    <cacheHierarchy uniqueName="[CF_project].[successful_at4]" caption="successful_at4" attribute="1" time="1" defaultMemberUniqueName="[CF_project].[successful_at4].[All]" allUniqueName="[CF_project].[successful_at4].[All]" dimensionUniqueName="[CF_project]" displayFolder="" count="0" memberValueDatatype="7" unbalanced="0"/>
    <cacheHierarchy uniqueName="[CF_project].[launched_at5]" caption="launched_at5" attribute="1" time="1" defaultMemberUniqueName="[CF_project].[launched_at5].[All]" allUniqueName="[CF_project].[launched_at5].[All]" dimensionUniqueName="[CF_project]" displayFolder="" count="0" memberValueDatatype="7" unbalanced="0"/>
    <cacheHierarchy uniqueName="[CF_project].[goal]" caption="goal" attribute="1" defaultMemberUniqueName="[CF_project].[goal].[All]" allUniqueName="[CF_project].[goal].[All]" dimensionUniqueName="[CF_project]" displayFolder="" count="0" memberValueDatatype="20" unbalanced="0"/>
    <cacheHierarchy uniqueName="[CF_project].[pledged]" caption="pledged" attribute="1" defaultMemberUniqueName="[CF_project].[pledged].[All]" allUniqueName="[CF_project].[pledged].[All]" dimensionUniqueName="[CF_project]" displayFolder="" count="0" memberValueDatatype="20" unbalanced="0"/>
    <cacheHierarchy uniqueName="[CF_project].[currency]" caption="currency" attribute="1" defaultMemberUniqueName="[CF_project].[currency].[All]" allUniqueName="[CF_project].[currency].[All]" dimensionUniqueName="[CF_project]" displayFolder="" count="0" memberValueDatatype="130" unbalanced="0"/>
    <cacheHierarchy uniqueName="[CF_project].[currency_symbol]" caption="currency_symbol" attribute="1" defaultMemberUniqueName="[CF_project].[currency_symbol].[All]" allUniqueName="[CF_project].[currency_symbol].[All]" dimensionUniqueName="[CF_project]" displayFolder="" count="0" memberValueDatatype="130" unbalanced="0"/>
    <cacheHierarchy uniqueName="[CF_project].[usd_pledged]" caption="usd_pledged" attribute="1" defaultMemberUniqueName="[CF_project].[usd_pledged].[All]" allUniqueName="[CF_project].[usd_pledged].[All]" dimensionUniqueName="[CF_project]" displayFolder="" count="0" memberValueDatatype="20" unbalanced="0"/>
    <cacheHierarchy uniqueName="[CF_project].[static_usd_rate]" caption="static_usd_rate" attribute="1" defaultMemberUniqueName="[CF_project].[static_usd_rate].[All]" allUniqueName="[CF_project].[static_usd_rate].[All]" dimensionUniqueName="[CF_project]" displayFolder="" count="0" memberValueDatatype="20" unbalanced="0"/>
    <cacheHierarchy uniqueName="[CF_project].[backers_count]" caption="backers_count" attribute="1" defaultMemberUniqueName="[CF_project].[backers_count].[All]" allUniqueName="[CF_project].[backers_count].[All]" dimensionUniqueName="[CF_project]" displayFolder="" count="0" memberValueDatatype="20" unbalanced="0"/>
    <cacheHierarchy uniqueName="[CF_project].[spotlight]" caption="spotlight" attribute="1" defaultMemberUniqueName="[CF_project].[spotlight].[All]" allUniqueName="[CF_project].[spotlight].[All]" dimensionUniqueName="[CF_project]" displayFolder="" count="0" memberValueDatatype="11" unbalanced="0"/>
    <cacheHierarchy uniqueName="[CF_project].[staff_pick]" caption="staff_pick" attribute="1" defaultMemberUniqueName="[CF_project].[staff_pick].[All]" allUniqueName="[CF_project].[staff_pick].[All]" dimensionUniqueName="[CF_project]" displayFolder="" count="0" memberValueDatatype="11" unbalanced="0"/>
    <cacheHierarchy uniqueName="[CF_project].[blurb]" caption="blurb" attribute="1" defaultMemberUniqueName="[CF_project].[blurb].[All]" allUniqueName="[CF_project].[blurb].[All]" dimensionUniqueName="[CF_project]" displayFolder="" count="0" memberValueDatatype="130" unbalanced="0"/>
    <cacheHierarchy uniqueName="[CF_project].[currency_trailing_code]" caption="currency_trailing_code" attribute="1" defaultMemberUniqueName="[CF_project].[currency_trailing_code].[All]" allUniqueName="[CF_project].[currency_trailing_code].[All]" dimensionUniqueName="[CF_project]" displayFolder="" count="0" memberValueDatatype="11" unbalanced="0"/>
    <cacheHierarchy uniqueName="[CF_project].[disable_communication]" caption="disable_communication" attribute="1" defaultMemberUniqueName="[CF_project].[disable_communication].[All]" allUniqueName="[CF_project].[disable_communication].[All]" dimensionUniqueName="[CF_project]" displayFolder="" count="0" memberValueDatatype="11" unbalanced="0"/>
    <cacheHierarchy uniqueName="[CF_project].[Duration_Days]" caption="Duration_Days" attribute="1" defaultMemberUniqueName="[CF_project].[Duration_Days].[All]" allUniqueName="[CF_project].[Duration_Days].[All]" dimensionUniqueName="[CF_project]" displayFolder="" count="0" memberValueDatatype="20" unbalanced="0"/>
    <cacheHierarchy uniqueName="[CF_project].[Goal_Range]" caption="Goal_Range" attribute="1" defaultMemberUniqueName="[CF_project].[Goal_Range].[All]" allUniqueName="[CF_project].[Goal_Range].[All]" dimensionUniqueName="[CF_project]" displayFolder="" count="2" memberValueDatatype="130" unbalanced="0">
      <fieldsUsage count="2">
        <fieldUsage x="-1"/>
        <fieldUsage x="2"/>
      </fieldsUsage>
    </cacheHierarchy>
    <cacheHierarchy uniqueName="[CF_project].[Goal_Range_Order]" caption="Goal_Range_Order" attribute="1" defaultMemberUniqueName="[CF_project].[Goal_Range_Order].[All]" allUniqueName="[CF_project].[Goal_Range_Order].[All]" dimensionUniqueName="[CF_project]" displayFolder="" count="0" memberValueDatatype="20" unbalanced="0"/>
    <cacheHierarchy uniqueName="[CF_project].[Goal_Usd]" caption="Goal_Usd" attribute="1" defaultMemberUniqueName="[CF_project].[Goal_Usd].[All]" allUniqueName="[CF_project].[Goal_Usd].[All]" dimensionUniqueName="[CF_project]" displayFolder="" count="0" memberValueDatatype="20" unbalanced="0"/>
    <cacheHierarchy uniqueName="[CF_project].[Pledged_success]" caption="Pledged_success" attribute="1" defaultMemberUniqueName="[CF_project].[Pledged_success].[All]" allUniqueName="[CF_project].[Pledged_success].[All]" dimensionUniqueName="[CF_project]"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Measures].[Count of name]" caption="Count of name" measure="1" displayFolder="" measureGroup="CF_project" count="0" oneField="1">
      <fieldsUsage count="1">
        <fieldUsage x="0"/>
      </fieldsUsage>
      <extLst>
        <ext xmlns:x15="http://schemas.microsoft.com/office/spreadsheetml/2010/11/main" uri="{B97F6D7D-B522-45F9-BDA1-12C45D357490}">
          <x15:cacheHierarchy aggregatedColumn="16"/>
        </ext>
      </extLst>
    </cacheHierarchy>
    <cacheHierarchy uniqueName="[Measures].[Sum of id]" caption="Sum of id" measure="1" displayFolder="" measureGroup="CF_project" count="0">
      <extLst>
        <ext xmlns:x15="http://schemas.microsoft.com/office/spreadsheetml/2010/11/main" uri="{B97F6D7D-B522-45F9-BDA1-12C45D357490}">
          <x15:cacheHierarchy aggregatedColumn="14"/>
        </ext>
      </extLst>
    </cacheHierarchy>
    <cacheHierarchy uniqueName="[Measures].[Count of id]" caption="Count of id" measure="1" displayFolder="" measureGroup="CF_project" count="0">
      <extLst>
        <ext xmlns:x15="http://schemas.microsoft.com/office/spreadsheetml/2010/11/main" uri="{B97F6D7D-B522-45F9-BDA1-12C45D357490}">
          <x15:cacheHierarchy aggregatedColumn="14"/>
        </ext>
      </extLst>
    </cacheHierarchy>
    <cacheHierarchy uniqueName="[Measures].[Sum of pledged]" caption="Sum of pledged" measure="1" displayFolder="" measureGroup="CF_project" count="0">
      <extLst>
        <ext xmlns:x15="http://schemas.microsoft.com/office/spreadsheetml/2010/11/main" uri="{B97F6D7D-B522-45F9-BDA1-12C45D357490}">
          <x15:cacheHierarchy aggregatedColumn="28"/>
        </ext>
      </extLst>
    </cacheHierarchy>
    <cacheHierarchy uniqueName="[Measures].[Count of state]" caption="Count of state" measure="1" displayFolder="" measureGroup="CF_project" count="0">
      <extLst>
        <ext xmlns:x15="http://schemas.microsoft.com/office/spreadsheetml/2010/11/main" uri="{B97F6D7D-B522-45F9-BDA1-12C45D357490}">
          <x15:cacheHierarchy aggregatedColumn="15"/>
        </ext>
      </extLst>
    </cacheHierarchy>
    <cacheHierarchy uniqueName="[Measures].[Sum of backers_count]" caption="Sum of backers_count" measure="1" displayFolder="" measureGroup="CF_project" count="0">
      <extLst>
        <ext xmlns:x15="http://schemas.microsoft.com/office/spreadsheetml/2010/11/main" uri="{B97F6D7D-B522-45F9-BDA1-12C45D357490}">
          <x15:cacheHierarchy aggregatedColumn="33"/>
        </ext>
      </extLst>
    </cacheHierarchy>
    <cacheHierarchy uniqueName="[Measures].[Sum of Duration_Days]" caption="Sum of Duration_Days" measure="1" displayFolder="" measureGroup="CF_project" count="0">
      <extLst>
        <ext xmlns:x15="http://schemas.microsoft.com/office/spreadsheetml/2010/11/main" uri="{B97F6D7D-B522-45F9-BDA1-12C45D357490}">
          <x15:cacheHierarchy aggregatedColumn="39"/>
        </ext>
      </extLst>
    </cacheHierarchy>
    <cacheHierarchy uniqueName="[Measures].[Average of Duration_Days]" caption="Average of Duration_Days" measure="1" displayFolder="" measureGroup="CF_project" count="0">
      <extLst>
        <ext xmlns:x15="http://schemas.microsoft.com/office/spreadsheetml/2010/11/main" uri="{B97F6D7D-B522-45F9-BDA1-12C45D357490}">
          <x15:cacheHierarchy aggregatedColumn="39"/>
        </ext>
      </extLst>
    </cacheHierarchy>
    <cacheHierarchy uniqueName="[Measures].[Max of backers_count]" caption="Max of backers_count" measure="1" displayFolder="" measureGroup="CF_project" count="0">
      <extLst>
        <ext xmlns:x15="http://schemas.microsoft.com/office/spreadsheetml/2010/11/main" uri="{B97F6D7D-B522-45F9-BDA1-12C45D357490}">
          <x15:cacheHierarchy aggregatedColumn="33"/>
        </ext>
      </extLst>
    </cacheHierarchy>
    <cacheHierarchy uniqueName="[Measures].[Count of Goal_Range]" caption="Count of Goal_Range" measure="1" displayFolder="" measureGroup="CF_project" count="0">
      <extLst>
        <ext xmlns:x15="http://schemas.microsoft.com/office/spreadsheetml/2010/11/main" uri="{B97F6D7D-B522-45F9-BDA1-12C45D357490}">
          <x15:cacheHierarchy aggregatedColumn="40"/>
        </ext>
      </extLst>
    </cacheHierarchy>
    <cacheHierarchy uniqueName="[Measures].[Sum of usd_pledged]" caption="Sum of usd_pledged" measure="1" displayFolder="" measureGroup="CF_project" count="0">
      <extLst>
        <ext xmlns:x15="http://schemas.microsoft.com/office/spreadsheetml/2010/11/main" uri="{B97F6D7D-B522-45F9-BDA1-12C45D357490}">
          <x15:cacheHierarchy aggregatedColumn="31"/>
        </ext>
      </extLst>
    </cacheHierarchy>
    <cacheHierarchy uniqueName="[Measures].[Sum of Pledged_success]" caption="Sum of Pledged_success" measure="1" displayFolder="" measureGroup="CF_project" count="0">
      <extLst>
        <ext xmlns:x15="http://schemas.microsoft.com/office/spreadsheetml/2010/11/main" uri="{B97F6D7D-B522-45F9-BDA1-12C45D357490}">
          <x15:cacheHierarchy aggregatedColumn="43"/>
        </ext>
      </extLst>
    </cacheHierarchy>
    <cacheHierarchy uniqueName="[Measures].[Sum of goal]" caption="Sum of goal" measure="1" displayFolder="" measureGroup="CF_project" count="0">
      <extLst>
        <ext xmlns:x15="http://schemas.microsoft.com/office/spreadsheetml/2010/11/main" uri="{B97F6D7D-B522-45F9-BDA1-12C45D357490}">
          <x15:cacheHierarchy aggregatedColumn="27"/>
        </ext>
      </extLst>
    </cacheHierarchy>
    <cacheHierarchy uniqueName="[Measures].[Total Projects]" caption="Total Projects" measure="1" displayFolder="" measureGroup="CF_project" count="0"/>
    <cacheHierarchy uniqueName="[Measures].[Max_Goal1]" caption="Max_Goal1" measure="1" displayFolder="" measureGroup="CF_project" count="0"/>
    <cacheHierarchy uniqueName="[Measures].[Successful_Projects]" caption="Successful_Projects" measure="1" displayFolder="" measureGroup="CF_project" count="0"/>
    <cacheHierarchy uniqueName="[Measures].[% Successful_projects]" caption="% Successful_projects" measure="1" displayFolder="" measureGroup="CF_project" count="0"/>
    <cacheHierarchy uniqueName="[Measures].[Total Amount Raised]" caption="Total Amount Raised" measure="1" displayFolder="" measureGroup="CF_project" count="0"/>
    <cacheHierarchy uniqueName="[Measures].[Success_Flag]" caption="Success_Flag" measure="1" displayFolder="" measureGroup="CF_project" count="0"/>
    <cacheHierarchy uniqueName="[Measures].[Max_goal_usd]" caption="Max_goal_usd" measure="1" displayFolder="" measureGroup="CF_project" count="0"/>
    <cacheHierarchy uniqueName="[Measures].[__XL_Count CF_project]" caption="__XL_Count CF_project" measure="1" displayFolder="" measureGroup="CF_project" count="0" hidden="1"/>
    <cacheHierarchy uniqueName="[Measures].[__XL_Count Creator]" caption="__XL_Count Creator" measure="1" displayFolder="" measureGroup="Creator" count="0" hidden="1"/>
    <cacheHierarchy uniqueName="[Measures].[__XL_Count Location]" caption="__XL_Count Location" measure="1" displayFolder="" measureGroup="Location" count="0" hidden="1"/>
    <cacheHierarchy uniqueName="[Measures].[__XL_Count Category1]" caption="__XL_Count Category1" measure="1" displayFolder="" measureGroup="Category1" count="0" hidden="1"/>
    <cacheHierarchy uniqueName="[Measures].[__XL_Count Calender_Data]" caption="__XL_Count Calender_Data" measure="1" displayFolder="" measureGroup="Calender_Data" count="0" hidden="1"/>
    <cacheHierarchy uniqueName="[Measures].[__No measures defined]" caption="__No measures defined" measure="1" displayFolder="" count="0" hidden="1"/>
  </cacheHierarchies>
  <kpis count="0"/>
  <dimensions count="6">
    <dimension name="Calender_Data" uniqueName="[Calender_Data]" caption="Calender_Data"/>
    <dimension name="Category1" uniqueName="[Category1]" caption="Category1"/>
    <dimension name="CF_project" uniqueName="[CF_project]" caption="CF_project"/>
    <dimension name="Creator" uniqueName="[Creator]" caption="Creator"/>
    <dimension name="Location" uniqueName="[Location]" caption="Location"/>
    <dimension measure="1" name="Measures" uniqueName="[Measures]" caption="Measures"/>
  </dimensions>
  <measureGroups count="5">
    <measureGroup name="Calender_Data" caption="Calender_Data"/>
    <measureGroup name="Category1" caption="Category1"/>
    <measureGroup name="CF_project" caption="CF_project"/>
    <measureGroup name="Creator" caption="Creator"/>
    <measureGroup name="Location" caption="Location"/>
  </measureGroups>
  <maps count="9">
    <map measureGroup="0" dimension="0"/>
    <map measureGroup="1" dimension="1"/>
    <map measureGroup="2" dimension="0"/>
    <map measureGroup="2" dimension="1"/>
    <map measureGroup="2" dimension="2"/>
    <map measureGroup="2" dimension="3"/>
    <map measureGroup="2" dimension="4"/>
    <map measureGroup="3"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8558262-3083-4486-BF6A-AFA1083B662C}" name="PivotTable6" cacheId="12" applyNumberFormats="0" applyBorderFormats="0" applyFontFormats="0" applyPatternFormats="0" applyAlignmentFormats="0" applyWidthHeightFormats="1" dataCaption="Values" tag="1408222e-3317-4666-afaa-5889f4bf9207" updatedVersion="8" minRefreshableVersion="3" useAutoFormatting="1" subtotalHiddenItems="1" itemPrintTitles="1" createdVersion="5" indent="0" outline="1" outlineData="1" multipleFieldFilters="0">
  <location ref="L18:L1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activeTabTopLevelEntity name="[Calender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B1DB7F0-4219-485F-8702-D953368E203E}" name="PivotTable1" cacheId="16" applyNumberFormats="0" applyBorderFormats="0" applyFontFormats="0" applyPatternFormats="0" applyAlignmentFormats="0" applyWidthHeightFormats="1" dataCaption="Values" tag="276aa4e0-97b3-40bf-9560-0f0d308df8c7" updatedVersion="8" minRefreshableVersion="3" useAutoFormatting="1" subtotalHiddenItems="1" itemPrintTitles="1" createdVersion="5" indent="0" outline="1" outlineData="1" multipleFieldFilters="0" chartFormat="33">
  <location ref="B3:I15" firstHeaderRow="1" firstDataRow="2" firstDataCol="1"/>
  <pivotFields count="4">
    <pivotField axis="axisRow" allDrilled="1" subtotalTop="0" showAll="0" measureFilter="1"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1"/>
  </colFields>
  <colItems count="7">
    <i>
      <x/>
    </i>
    <i>
      <x v="1"/>
    </i>
    <i>
      <x v="2"/>
    </i>
    <i>
      <x v="3"/>
    </i>
    <i>
      <x v="4"/>
    </i>
    <i>
      <x v="5"/>
    </i>
    <i t="grand">
      <x/>
    </i>
  </colItems>
  <dataFields count="1">
    <dataField name="Count of name" fld="2" subtotal="count" showDataAs="percentOfTotal" baseField="0" baseItem="3" numFmtId="10"/>
  </dataFields>
  <chartFormats count="18">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17" format="3" series="1">
      <pivotArea type="data" outline="0" fieldPosition="0">
        <references count="2">
          <reference field="4294967294" count="1" selected="0">
            <x v="0"/>
          </reference>
          <reference field="1" count="1" selected="0">
            <x v="1"/>
          </reference>
        </references>
      </pivotArea>
    </chartFormat>
    <chartFormat chart="17" format="4" series="1">
      <pivotArea type="data" outline="0" fieldPosition="0">
        <references count="2">
          <reference field="4294967294" count="1" selected="0">
            <x v="0"/>
          </reference>
          <reference field="1" count="1" selected="0">
            <x v="2"/>
          </reference>
        </references>
      </pivotArea>
    </chartFormat>
    <chartFormat chart="17" format="5" series="1">
      <pivotArea type="data" outline="0" fieldPosition="0">
        <references count="2">
          <reference field="4294967294" count="1" selected="0">
            <x v="0"/>
          </reference>
          <reference field="1" count="1" selected="0">
            <x v="4"/>
          </reference>
        </references>
      </pivotArea>
    </chartFormat>
    <chartFormat chart="18" format="6" series="1">
      <pivotArea type="data" outline="0" fieldPosition="0">
        <references count="2">
          <reference field="4294967294" count="1" selected="0">
            <x v="0"/>
          </reference>
          <reference field="1" count="1" selected="0">
            <x v="1"/>
          </reference>
        </references>
      </pivotArea>
    </chartFormat>
    <chartFormat chart="18" format="7" series="1">
      <pivotArea type="data" outline="0" fieldPosition="0">
        <references count="2">
          <reference field="4294967294" count="1" selected="0">
            <x v="0"/>
          </reference>
          <reference field="1" count="1" selected="0">
            <x v="2"/>
          </reference>
        </references>
      </pivotArea>
    </chartFormat>
    <chartFormat chart="18" format="8" series="1">
      <pivotArea type="data" outline="0" fieldPosition="0">
        <references count="2">
          <reference field="4294967294" count="1" selected="0">
            <x v="0"/>
          </reference>
          <reference field="1" count="1" selected="0">
            <x v="4"/>
          </reference>
        </references>
      </pivotArea>
    </chartFormat>
    <chartFormat chart="24" format="9" series="1">
      <pivotArea type="data" outline="0" fieldPosition="0">
        <references count="2">
          <reference field="4294967294" count="1" selected="0">
            <x v="0"/>
          </reference>
          <reference field="1" count="1" selected="0">
            <x v="1"/>
          </reference>
        </references>
      </pivotArea>
    </chartFormat>
    <chartFormat chart="24" format="10" series="1">
      <pivotArea type="data" outline="0" fieldPosition="0">
        <references count="2">
          <reference field="4294967294" count="1" selected="0">
            <x v="0"/>
          </reference>
          <reference field="1" count="1" selected="0">
            <x v="2"/>
          </reference>
        </references>
      </pivotArea>
    </chartFormat>
    <chartFormat chart="24" format="11" series="1">
      <pivotArea type="data" outline="0" fieldPosition="0">
        <references count="2">
          <reference field="4294967294" count="1" selected="0">
            <x v="0"/>
          </reference>
          <reference field="1" count="1" selected="0">
            <x v="4"/>
          </reference>
        </references>
      </pivotArea>
    </chartFormat>
    <chartFormat chart="24" format="12" series="1">
      <pivotArea type="data" outline="0" fieldPosition="0">
        <references count="2">
          <reference field="4294967294" count="1" selected="0">
            <x v="0"/>
          </reference>
          <reference field="1" count="1" selected="0">
            <x v="3"/>
          </reference>
        </references>
      </pivotArea>
    </chartFormat>
    <chartFormat chart="24" format="13" series="1">
      <pivotArea type="data" outline="0" fieldPosition="0">
        <references count="2">
          <reference field="4294967294" count="1" selected="0">
            <x v="0"/>
          </reference>
          <reference field="1" count="1" selected="0">
            <x v="5"/>
          </reference>
        </references>
      </pivotArea>
    </chartFormat>
    <chartFormat chart="24" format="14" series="1">
      <pivotArea type="data" outline="0" fieldPosition="0">
        <references count="2">
          <reference field="4294967294" count="1" selected="0">
            <x v="0"/>
          </reference>
          <reference field="1" count="1" selected="0">
            <x v="0"/>
          </reference>
        </references>
      </pivotArea>
    </chartFormat>
  </chartFormat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54">
      <autoFilter ref="A1">
        <filterColumn colId="0">
          <top10 val="10" filterVal="10"/>
        </filterColumn>
      </autoFilter>
    </filter>
  </filters>
  <rowHierarchiesUsage count="1">
    <rowHierarchyUsage hierarchyUsage="11"/>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1]"/>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C9751DD-3BBC-4CE4-A3E4-6FE60675B791}" name="PivotTable3" cacheId="1" applyNumberFormats="0" applyBorderFormats="0" applyFontFormats="0" applyPatternFormats="0" applyAlignmentFormats="0" applyWidthHeightFormats="1" dataCaption="Values" tag="4f6f5451-3fa1-4fe0-a007-3933ac8bdefc" updatedVersion="8" minRefreshableVersion="3" useAutoFormatting="1" subtotalHiddenItems="1" itemPrintTitles="1" createdVersion="5" indent="0" outline="1" outlineData="1" multipleFieldFilters="0" chartFormat="17">
  <location ref="B3:D14" firstHeaderRow="0"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Fields count="1">
    <field x="-2"/>
  </colFields>
  <colItems count="2">
    <i>
      <x/>
    </i>
    <i i="1">
      <x v="1"/>
    </i>
  </colItems>
  <dataFields count="2">
    <dataField name="Sum of pledged" fld="2" showDataAs="percentOfTotal" baseField="0" baseItem="0" numFmtId="10"/>
    <dataField name="Sum of goal" fld="3" showDataAs="percentOfTotal" baseField="0" baseItem="0" numFmtId="10"/>
  </dataFields>
  <chartFormats count="4">
    <chartFormat chart="4" format="3"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1"/>
          </reference>
        </references>
      </pivotArea>
    </chartFormat>
    <chartFormat chart="8" format="7" series="1">
      <pivotArea type="data" outline="0" fieldPosition="0">
        <references count="1">
          <reference field="4294967294" count="1" selected="0">
            <x v="0"/>
          </reference>
        </references>
      </pivotArea>
    </chartFormat>
    <chartFormat chart="8" format="8" series="1">
      <pivotArea type="data" outline="0" fieldPosition="0">
        <references count="1">
          <reference field="4294967294" count="1" selected="0">
            <x v="1"/>
          </reference>
        </references>
      </pivotArea>
    </chartFormat>
  </chartFormat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59">
      <autoFilter ref="A1">
        <filterColumn colId="0">
          <top10 val="10" filterVal="10"/>
        </filterColumn>
      </autoFilter>
    </filter>
    <filter fld="1" type="count" id="2" iMeasureHier="59">
      <autoFilter ref="A1">
        <filterColumn colId="0">
          <top10 val="10" filterVal="10"/>
        </filterColumn>
      </autoFilter>
    </filter>
  </filters>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activeTabTopLevelEntity name="[Category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33CF681-DCA3-4095-9F12-8507ABE0ED51}" name="PivotTable7" cacheId="15" applyNumberFormats="0" applyBorderFormats="0" applyFontFormats="0" applyPatternFormats="0" applyAlignmentFormats="0" applyWidthHeightFormats="1" dataCaption="Values" tag="fc1077bc-6354-4291-91cd-6e3bab93823d" updatedVersion="8" minRefreshableVersion="3" useAutoFormatting="1" subtotalHiddenItems="1" itemPrintTitles="1" createdVersion="5" indent="0" outline="1" outlineData="1" multipleFieldFilters="0" chartFormat="32">
  <location ref="B3:C15" firstHeaderRow="1" firstDataRow="1" firstDataCol="1"/>
  <pivotFields count="3">
    <pivotField axis="axisRow" allDrilled="1" subtotalTop="0" showAll="0" dataSourceSort="1" defaultSubtotal="0" defaultAttributeDrillState="1">
      <items count="11">
        <item x="0"/>
        <item x="1"/>
        <item x="2"/>
        <item x="3"/>
        <item x="4"/>
        <item x="5"/>
        <item x="6"/>
        <item x="7"/>
        <item x="8"/>
        <item x="9"/>
        <item x="10"/>
      </items>
    </pivotField>
    <pivotField dataField="1" subtotalTop="0" showAll="0" defaultSubtotal="0"/>
    <pivotField allDrilled="1" subtotalTop="0" showAll="0" dataSourceSort="1" defaultSubtotal="0" defaultAttributeDrillState="1"/>
  </pivotFields>
  <rowFields count="1">
    <field x="0"/>
  </rowFields>
  <rowItems count="12">
    <i>
      <x/>
    </i>
    <i>
      <x v="1"/>
    </i>
    <i>
      <x v="2"/>
    </i>
    <i>
      <x v="3"/>
    </i>
    <i>
      <x v="4"/>
    </i>
    <i>
      <x v="5"/>
    </i>
    <i>
      <x v="6"/>
    </i>
    <i>
      <x v="7"/>
    </i>
    <i>
      <x v="8"/>
    </i>
    <i>
      <x v="9"/>
    </i>
    <i>
      <x v="10"/>
    </i>
    <i t="grand">
      <x/>
    </i>
  </rowItems>
  <colItems count="1">
    <i/>
  </colItems>
  <dataFields count="1">
    <dataField fld="1" subtotal="count" baseField="0" baseItem="0" numFmtId="10"/>
  </dataFields>
  <chartFormats count="5">
    <chartFormat chart="2" format="0"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 chart="23" format="1"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 chart="25" format="2" series="1">
      <pivotArea type="data" outline="0" fieldPosition="0">
        <references count="1">
          <reference field="4294967294" count="1" selected="0">
            <x v="0"/>
          </reference>
        </references>
      </pivotArea>
    </chartFormat>
  </chartFormat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_Data]"/>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2709078-B95B-4526-8D59-1A73BAE41CDF}" name="PivotTable1" cacheId="3" applyNumberFormats="0" applyBorderFormats="0" applyFontFormats="0" applyPatternFormats="0" applyAlignmentFormats="0" applyWidthHeightFormats="1" dataCaption="Values" tag="74cacb48-f5fc-4482-afb3-1f29d76f1154" updatedVersion="8" minRefreshableVersion="3" useAutoFormatting="1" subtotalHiddenItems="1" itemPrintTitles="1" createdVersion="5" indent="0" outline="1" outlineData="1" multipleFieldFilters="0" rowHeaderCaption="Category">
  <location ref="E3:F163" firstHeaderRow="1" firstDataRow="1" firstDataCol="1"/>
  <pivotFields count="3">
    <pivotField axis="axisRow" allDrilled="1" subtotalTop="0" showAll="0" dataSourceSort="1" defaultSubtotal="0" defaultAttributeDrillState="1">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s>
    </pivotField>
    <pivotField dataField="1" subtotalTop="0" showAll="0" defaultSubtotal="0"/>
    <pivotField allDrilled="1" subtotalTop="0" showAll="0" dataSourceSort="1" defaultSubtotal="0" defaultAttributeDrillState="1"/>
  </pivotFields>
  <rowFields count="1">
    <field x="0"/>
  </rowFields>
  <rowItems count="16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t="grand">
      <x/>
    </i>
  </rowItems>
  <colItems count="1">
    <i/>
  </colItems>
  <dataFields count="1">
    <dataField name="Count of Projects" fld="1" subtotal="count" baseField="0" baseItem="0"/>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Projec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activeTabTopLevelEntity name="[Category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9F856D2-8F49-48A2-A460-BF8EDC9B805D}" name="PivotTable2" cacheId="4" applyNumberFormats="0" applyBorderFormats="0" applyFontFormats="0" applyPatternFormats="0" applyAlignmentFormats="0" applyWidthHeightFormats="1" dataCaption="Values" tag="451b0100-e779-4eb8-b779-8b48e3dbb74b" updatedVersion="8" minRefreshableVersion="3" useAutoFormatting="1" subtotalHiddenItems="1" itemPrintTitles="1" createdVersion="5" indent="0" outline="1" outlineData="1" multipleFieldFilters="0" chartFormat="33" rowHeaderCaption="State">
  <location ref="B3:C10"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Count of projects" fld="0" subtotal="count" baseField="1" baseItem="0"/>
  </dataFields>
  <chartFormats count="14">
    <chartFormat chart="31" format="7" series="1">
      <pivotArea type="data" outline="0" fieldPosition="0">
        <references count="1">
          <reference field="4294967294" count="1" selected="0">
            <x v="0"/>
          </reference>
        </references>
      </pivotArea>
    </chartFormat>
    <chartFormat chart="31" format="8">
      <pivotArea type="data" outline="0" fieldPosition="0">
        <references count="2">
          <reference field="4294967294" count="1" selected="0">
            <x v="0"/>
          </reference>
          <reference field="1" count="1" selected="0">
            <x v="0"/>
          </reference>
        </references>
      </pivotArea>
    </chartFormat>
    <chartFormat chart="31" format="9">
      <pivotArea type="data" outline="0" fieldPosition="0">
        <references count="2">
          <reference field="4294967294" count="1" selected="0">
            <x v="0"/>
          </reference>
          <reference field="1" count="1" selected="0">
            <x v="1"/>
          </reference>
        </references>
      </pivotArea>
    </chartFormat>
    <chartFormat chart="31" format="10">
      <pivotArea type="data" outline="0" fieldPosition="0">
        <references count="2">
          <reference field="4294967294" count="1" selected="0">
            <x v="0"/>
          </reference>
          <reference field="1" count="1" selected="0">
            <x v="2"/>
          </reference>
        </references>
      </pivotArea>
    </chartFormat>
    <chartFormat chart="31" format="11">
      <pivotArea type="data" outline="0" fieldPosition="0">
        <references count="2">
          <reference field="4294967294" count="1" selected="0">
            <x v="0"/>
          </reference>
          <reference field="1" count="1" selected="0">
            <x v="3"/>
          </reference>
        </references>
      </pivotArea>
    </chartFormat>
    <chartFormat chart="31" format="12">
      <pivotArea type="data" outline="0" fieldPosition="0">
        <references count="2">
          <reference field="4294967294" count="1" selected="0">
            <x v="0"/>
          </reference>
          <reference field="1" count="1" selected="0">
            <x v="4"/>
          </reference>
        </references>
      </pivotArea>
    </chartFormat>
    <chartFormat chart="31" format="13">
      <pivotArea type="data" outline="0" fieldPosition="0">
        <references count="2">
          <reference field="4294967294" count="1" selected="0">
            <x v="0"/>
          </reference>
          <reference field="1" count="1" selected="0">
            <x v="5"/>
          </reference>
        </references>
      </pivotArea>
    </chartFormat>
    <chartFormat chart="32" format="14" series="1">
      <pivotArea type="data" outline="0" fieldPosition="0">
        <references count="1">
          <reference field="4294967294" count="1" selected="0">
            <x v="0"/>
          </reference>
        </references>
      </pivotArea>
    </chartFormat>
    <chartFormat chart="32" format="15">
      <pivotArea type="data" outline="0" fieldPosition="0">
        <references count="2">
          <reference field="4294967294" count="1" selected="0">
            <x v="0"/>
          </reference>
          <reference field="1" count="1" selected="0">
            <x v="0"/>
          </reference>
        </references>
      </pivotArea>
    </chartFormat>
    <chartFormat chart="32" format="16">
      <pivotArea type="data" outline="0" fieldPosition="0">
        <references count="2">
          <reference field="4294967294" count="1" selected="0">
            <x v="0"/>
          </reference>
          <reference field="1" count="1" selected="0">
            <x v="1"/>
          </reference>
        </references>
      </pivotArea>
    </chartFormat>
    <chartFormat chart="32" format="17">
      <pivotArea type="data" outline="0" fieldPosition="0">
        <references count="2">
          <reference field="4294967294" count="1" selected="0">
            <x v="0"/>
          </reference>
          <reference field="1" count="1" selected="0">
            <x v="2"/>
          </reference>
        </references>
      </pivotArea>
    </chartFormat>
    <chartFormat chart="32" format="18">
      <pivotArea type="data" outline="0" fieldPosition="0">
        <references count="2">
          <reference field="4294967294" count="1" selected="0">
            <x v="0"/>
          </reference>
          <reference field="1" count="1" selected="0">
            <x v="3"/>
          </reference>
        </references>
      </pivotArea>
    </chartFormat>
    <chartFormat chart="32" format="19">
      <pivotArea type="data" outline="0" fieldPosition="0">
        <references count="2">
          <reference field="4294967294" count="1" selected="0">
            <x v="0"/>
          </reference>
          <reference field="1" count="1" selected="0">
            <x v="4"/>
          </reference>
        </references>
      </pivotArea>
    </chartFormat>
    <chartFormat chart="32" format="20">
      <pivotArea type="data" outline="0" fieldPosition="0">
        <references count="2">
          <reference field="4294967294" count="1" selected="0">
            <x v="0"/>
          </reference>
          <reference field="1" count="1" selected="0">
            <x v="5"/>
          </reference>
        </references>
      </pivotArea>
    </chartFormat>
  </chartFormat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projec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AE8FB817-E08B-4DF3-B4E5-56378368B36E}" name="PivotTable4" cacheId="6" applyNumberFormats="0" applyBorderFormats="0" applyFontFormats="0" applyPatternFormats="0" applyAlignmentFormats="0" applyWidthHeightFormats="1" dataCaption="Values" tag="e81d579e-8574-4bca-a33c-3b4ef63d81ae" updatedVersion="8" minRefreshableVersion="3" useAutoFormatting="1" subtotalHiddenItems="1" itemPrintTitles="1" createdVersion="5" indent="0" outline="1" outlineData="1" multipleFieldFilters="0">
  <location ref="M3:N173" firstHeaderRow="1" firstDataRow="1" firstDataCol="1"/>
  <pivotFields count="5">
    <pivotField axis="axisRow" allDrilled="1" subtotalTop="0" showAll="0" dataSourceSort="1"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3">
    <field x="0"/>
    <field x="1"/>
    <field x="2"/>
  </rowFields>
  <rowItems count="170">
    <i>
      <x/>
    </i>
    <i r="1">
      <x v="1"/>
    </i>
    <i r="2">
      <x/>
    </i>
    <i r="2">
      <x v="6"/>
    </i>
    <i r="2">
      <x v="8"/>
    </i>
    <i r="1">
      <x v="2"/>
    </i>
    <i r="2">
      <x v="1"/>
    </i>
    <i r="2">
      <x v="5"/>
    </i>
    <i r="2">
      <x v="11"/>
    </i>
    <i r="1">
      <x v="3"/>
    </i>
    <i r="2">
      <x v="2"/>
    </i>
    <i r="2">
      <x v="9"/>
    </i>
    <i r="2">
      <x v="10"/>
    </i>
    <i>
      <x v="1"/>
    </i>
    <i r="1">
      <x/>
    </i>
    <i r="2">
      <x v="3"/>
    </i>
    <i r="2">
      <x v="4"/>
    </i>
    <i r="2">
      <x v="7"/>
    </i>
    <i r="1">
      <x v="1"/>
    </i>
    <i r="2">
      <x/>
    </i>
    <i r="2">
      <x v="6"/>
    </i>
    <i r="2">
      <x v="8"/>
    </i>
    <i r="1">
      <x v="2"/>
    </i>
    <i r="2">
      <x v="1"/>
    </i>
    <i r="2">
      <x v="5"/>
    </i>
    <i r="2">
      <x v="11"/>
    </i>
    <i r="1">
      <x v="3"/>
    </i>
    <i r="2">
      <x v="2"/>
    </i>
    <i r="2">
      <x v="9"/>
    </i>
    <i r="2">
      <x v="10"/>
    </i>
    <i>
      <x v="2"/>
    </i>
    <i r="1">
      <x/>
    </i>
    <i r="2">
      <x v="3"/>
    </i>
    <i r="2">
      <x v="4"/>
    </i>
    <i r="2">
      <x v="7"/>
    </i>
    <i r="1">
      <x v="1"/>
    </i>
    <i r="2">
      <x/>
    </i>
    <i r="2">
      <x v="6"/>
    </i>
    <i r="2">
      <x v="8"/>
    </i>
    <i r="1">
      <x v="2"/>
    </i>
    <i r="2">
      <x v="1"/>
    </i>
    <i r="2">
      <x v="5"/>
    </i>
    <i r="2">
      <x v="11"/>
    </i>
    <i r="1">
      <x v="3"/>
    </i>
    <i r="2">
      <x v="2"/>
    </i>
    <i r="2">
      <x v="9"/>
    </i>
    <i r="2">
      <x v="10"/>
    </i>
    <i>
      <x v="3"/>
    </i>
    <i r="1">
      <x/>
    </i>
    <i r="2">
      <x v="3"/>
    </i>
    <i r="2">
      <x v="4"/>
    </i>
    <i r="2">
      <x v="7"/>
    </i>
    <i r="1">
      <x v="1"/>
    </i>
    <i r="2">
      <x/>
    </i>
    <i r="2">
      <x v="6"/>
    </i>
    <i r="2">
      <x v="8"/>
    </i>
    <i r="1">
      <x v="2"/>
    </i>
    <i r="2">
      <x v="1"/>
    </i>
    <i r="2">
      <x v="5"/>
    </i>
    <i r="2">
      <x v="11"/>
    </i>
    <i r="1">
      <x v="3"/>
    </i>
    <i r="2">
      <x v="2"/>
    </i>
    <i r="2">
      <x v="9"/>
    </i>
    <i r="2">
      <x v="10"/>
    </i>
    <i>
      <x v="4"/>
    </i>
    <i r="1">
      <x/>
    </i>
    <i r="2">
      <x v="3"/>
    </i>
    <i r="2">
      <x v="4"/>
    </i>
    <i r="2">
      <x v="7"/>
    </i>
    <i r="1">
      <x v="1"/>
    </i>
    <i r="2">
      <x/>
    </i>
    <i r="2">
      <x v="6"/>
    </i>
    <i r="2">
      <x v="8"/>
    </i>
    <i r="1">
      <x v="2"/>
    </i>
    <i r="2">
      <x v="1"/>
    </i>
    <i r="2">
      <x v="5"/>
    </i>
    <i r="2">
      <x v="11"/>
    </i>
    <i r="1">
      <x v="3"/>
    </i>
    <i r="2">
      <x v="2"/>
    </i>
    <i r="2">
      <x v="9"/>
    </i>
    <i r="2">
      <x v="10"/>
    </i>
    <i>
      <x v="5"/>
    </i>
    <i r="1">
      <x/>
    </i>
    <i r="2">
      <x v="3"/>
    </i>
    <i r="2">
      <x v="4"/>
    </i>
    <i r="2">
      <x v="7"/>
    </i>
    <i r="1">
      <x v="1"/>
    </i>
    <i r="2">
      <x/>
    </i>
    <i r="2">
      <x v="6"/>
    </i>
    <i r="2">
      <x v="8"/>
    </i>
    <i r="1">
      <x v="2"/>
    </i>
    <i r="2">
      <x v="1"/>
    </i>
    <i r="2">
      <x v="5"/>
    </i>
    <i r="2">
      <x v="11"/>
    </i>
    <i r="1">
      <x v="3"/>
    </i>
    <i r="2">
      <x v="2"/>
    </i>
    <i r="2">
      <x v="9"/>
    </i>
    <i r="2">
      <x v="10"/>
    </i>
    <i>
      <x v="6"/>
    </i>
    <i r="1">
      <x/>
    </i>
    <i r="2">
      <x v="3"/>
    </i>
    <i r="2">
      <x v="4"/>
    </i>
    <i r="2">
      <x v="7"/>
    </i>
    <i r="1">
      <x v="1"/>
    </i>
    <i r="2">
      <x/>
    </i>
    <i r="2">
      <x v="6"/>
    </i>
    <i r="2">
      <x v="8"/>
    </i>
    <i r="1">
      <x v="2"/>
    </i>
    <i r="2">
      <x v="1"/>
    </i>
    <i r="2">
      <x v="5"/>
    </i>
    <i r="2">
      <x v="11"/>
    </i>
    <i r="1">
      <x v="3"/>
    </i>
    <i r="2">
      <x v="2"/>
    </i>
    <i r="2">
      <x v="9"/>
    </i>
    <i r="2">
      <x v="10"/>
    </i>
    <i>
      <x v="7"/>
    </i>
    <i r="1">
      <x/>
    </i>
    <i r="2">
      <x v="3"/>
    </i>
    <i r="2">
      <x v="4"/>
    </i>
    <i r="2">
      <x v="7"/>
    </i>
    <i r="1">
      <x v="1"/>
    </i>
    <i r="2">
      <x/>
    </i>
    <i r="2">
      <x v="6"/>
    </i>
    <i r="2">
      <x v="8"/>
    </i>
    <i r="1">
      <x v="2"/>
    </i>
    <i r="2">
      <x v="1"/>
    </i>
    <i r="2">
      <x v="5"/>
    </i>
    <i r="2">
      <x v="11"/>
    </i>
    <i r="1">
      <x v="3"/>
    </i>
    <i r="2">
      <x v="2"/>
    </i>
    <i r="2">
      <x v="9"/>
    </i>
    <i r="2">
      <x v="10"/>
    </i>
    <i>
      <x v="8"/>
    </i>
    <i r="1">
      <x/>
    </i>
    <i r="2">
      <x v="3"/>
    </i>
    <i r="2">
      <x v="4"/>
    </i>
    <i r="2">
      <x v="7"/>
    </i>
    <i r="1">
      <x v="1"/>
    </i>
    <i r="2">
      <x/>
    </i>
    <i r="2">
      <x v="6"/>
    </i>
    <i r="2">
      <x v="8"/>
    </i>
    <i r="1">
      <x v="2"/>
    </i>
    <i r="2">
      <x v="1"/>
    </i>
    <i r="2">
      <x v="5"/>
    </i>
    <i r="2">
      <x v="11"/>
    </i>
    <i r="1">
      <x v="3"/>
    </i>
    <i r="2">
      <x v="2"/>
    </i>
    <i r="2">
      <x v="9"/>
    </i>
    <i r="2">
      <x v="10"/>
    </i>
    <i>
      <x v="9"/>
    </i>
    <i r="1">
      <x/>
    </i>
    <i r="2">
      <x v="3"/>
    </i>
    <i r="2">
      <x v="4"/>
    </i>
    <i r="2">
      <x v="7"/>
    </i>
    <i r="1">
      <x v="1"/>
    </i>
    <i r="2">
      <x/>
    </i>
    <i r="2">
      <x v="6"/>
    </i>
    <i r="2">
      <x v="8"/>
    </i>
    <i r="1">
      <x v="2"/>
    </i>
    <i r="2">
      <x v="1"/>
    </i>
    <i r="2">
      <x v="5"/>
    </i>
    <i r="2">
      <x v="11"/>
    </i>
    <i r="1">
      <x v="3"/>
    </i>
    <i r="2">
      <x v="2"/>
    </i>
    <i r="2">
      <x v="9"/>
    </i>
    <i r="2">
      <x v="10"/>
    </i>
    <i>
      <x v="10"/>
    </i>
    <i r="1">
      <x/>
    </i>
    <i r="2">
      <x v="4"/>
    </i>
    <i t="grand">
      <x/>
    </i>
  </rowItems>
  <colItems count="1">
    <i/>
  </colItems>
  <dataFields count="1">
    <dataField name="Count of name" fld="3" subtotal="count" baseField="0" baseItem="0"/>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1"/>
    <rowHierarchyUsage hierarchyUsage="4"/>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_Data]"/>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D76ED0E-A847-4E19-A50C-20C9D18C73ED}" name="PivotTable3" cacheId="5" applyNumberFormats="0" applyBorderFormats="0" applyFontFormats="0" applyPatternFormats="0" applyAlignmentFormats="0" applyWidthHeightFormats="1" dataCaption="Values" tag="286cd3e1-c664-42a6-b391-330ea0ad39d8" updatedVersion="8" minRefreshableVersion="3" useAutoFormatting="1" subtotalHiddenItems="1" itemPrintTitles="1" createdVersion="5" indent="0" outline="1" outlineData="1" multipleFieldFilters="0" chartFormat="4" rowHeaderCaption="Location Type">
  <location ref="I3:J14" firstHeaderRow="1"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Count of projects" fld="1" subtotal="count" baseField="0" baseItem="0"/>
  </dataFields>
  <chartFormats count="3">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projec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ocation]"/>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518A7025-83AB-4960-ACE0-9BC06FFB0BA5}" name="PivotTable6" cacheId="14" applyNumberFormats="0" applyBorderFormats="0" applyFontFormats="0" applyPatternFormats="0" applyAlignmentFormats="0" applyWidthHeightFormats="1" dataCaption="Values" tag="08c4ac04-80f8-473a-88a0-70563bb76079" updatedVersion="8" minRefreshableVersion="3" useAutoFormatting="1" subtotalHiddenItems="1" itemPrintTitles="1" createdVersion="5" indent="0" outline="1" outlineData="1" multipleFieldFilters="0" chartFormat="78" rowHeaderCaption="State">
  <location ref="B2:C9"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Count of projects" fld="0" subtotal="count" baseField="1" baseItem="0"/>
  </dataFields>
  <chartFormats count="40">
    <chartFormat chart="31" format="7" series="1">
      <pivotArea type="data" outline="0" fieldPosition="0">
        <references count="1">
          <reference field="4294967294" count="1" selected="0">
            <x v="0"/>
          </reference>
        </references>
      </pivotArea>
    </chartFormat>
    <chartFormat chart="31" format="8">
      <pivotArea type="data" outline="0" fieldPosition="0">
        <references count="2">
          <reference field="4294967294" count="1" selected="0">
            <x v="0"/>
          </reference>
          <reference field="1" count="1" selected="0">
            <x v="0"/>
          </reference>
        </references>
      </pivotArea>
    </chartFormat>
    <chartFormat chart="31" format="9">
      <pivotArea type="data" outline="0" fieldPosition="0">
        <references count="2">
          <reference field="4294967294" count="1" selected="0">
            <x v="0"/>
          </reference>
          <reference field="1" count="1" selected="0">
            <x v="1"/>
          </reference>
        </references>
      </pivotArea>
    </chartFormat>
    <chartFormat chart="31" format="10">
      <pivotArea type="data" outline="0" fieldPosition="0">
        <references count="2">
          <reference field="4294967294" count="1" selected="0">
            <x v="0"/>
          </reference>
          <reference field="1" count="1" selected="0">
            <x v="2"/>
          </reference>
        </references>
      </pivotArea>
    </chartFormat>
    <chartFormat chart="31" format="11">
      <pivotArea type="data" outline="0" fieldPosition="0">
        <references count="2">
          <reference field="4294967294" count="1" selected="0">
            <x v="0"/>
          </reference>
          <reference field="1" count="1" selected="0">
            <x v="3"/>
          </reference>
        </references>
      </pivotArea>
    </chartFormat>
    <chartFormat chart="31" format="12">
      <pivotArea type="data" outline="0" fieldPosition="0">
        <references count="2">
          <reference field="4294967294" count="1" selected="0">
            <x v="0"/>
          </reference>
          <reference field="1" count="1" selected="0">
            <x v="4"/>
          </reference>
        </references>
      </pivotArea>
    </chartFormat>
    <chartFormat chart="31" format="13">
      <pivotArea type="data" outline="0" fieldPosition="0">
        <references count="2">
          <reference field="4294967294" count="1" selected="0">
            <x v="0"/>
          </reference>
          <reference field="1" count="1" selected="0">
            <x v="5"/>
          </reference>
        </references>
      </pivotArea>
    </chartFormat>
    <chartFormat chart="32" format="14" series="1">
      <pivotArea type="data" outline="0" fieldPosition="0">
        <references count="1">
          <reference field="4294967294" count="1" selected="0">
            <x v="0"/>
          </reference>
        </references>
      </pivotArea>
    </chartFormat>
    <chartFormat chart="32" format="15">
      <pivotArea type="data" outline="0" fieldPosition="0">
        <references count="2">
          <reference field="4294967294" count="1" selected="0">
            <x v="0"/>
          </reference>
          <reference field="1" count="1" selected="0">
            <x v="0"/>
          </reference>
        </references>
      </pivotArea>
    </chartFormat>
    <chartFormat chart="32" format="16">
      <pivotArea type="data" outline="0" fieldPosition="0">
        <references count="2">
          <reference field="4294967294" count="1" selected="0">
            <x v="0"/>
          </reference>
          <reference field="1" count="1" selected="0">
            <x v="1"/>
          </reference>
        </references>
      </pivotArea>
    </chartFormat>
    <chartFormat chart="32" format="17">
      <pivotArea type="data" outline="0" fieldPosition="0">
        <references count="2">
          <reference field="4294967294" count="1" selected="0">
            <x v="0"/>
          </reference>
          <reference field="1" count="1" selected="0">
            <x v="2"/>
          </reference>
        </references>
      </pivotArea>
    </chartFormat>
    <chartFormat chart="32" format="18">
      <pivotArea type="data" outline="0" fieldPosition="0">
        <references count="2">
          <reference field="4294967294" count="1" selected="0">
            <x v="0"/>
          </reference>
          <reference field="1" count="1" selected="0">
            <x v="3"/>
          </reference>
        </references>
      </pivotArea>
    </chartFormat>
    <chartFormat chart="32" format="19">
      <pivotArea type="data" outline="0" fieldPosition="0">
        <references count="2">
          <reference field="4294967294" count="1" selected="0">
            <x v="0"/>
          </reference>
          <reference field="1" count="1" selected="0">
            <x v="4"/>
          </reference>
        </references>
      </pivotArea>
    </chartFormat>
    <chartFormat chart="32" format="20">
      <pivotArea type="data" outline="0" fieldPosition="0">
        <references count="2">
          <reference field="4294967294" count="1" selected="0">
            <x v="0"/>
          </reference>
          <reference field="1" count="1" selected="0">
            <x v="5"/>
          </reference>
        </references>
      </pivotArea>
    </chartFormat>
    <chartFormat chart="45" format="0" series="1">
      <pivotArea type="data" outline="0" fieldPosition="0">
        <references count="1">
          <reference field="4294967294" count="1" selected="0">
            <x v="0"/>
          </reference>
        </references>
      </pivotArea>
    </chartFormat>
    <chartFormat chart="45" format="1">
      <pivotArea type="data" outline="0" fieldPosition="0">
        <references count="2">
          <reference field="4294967294" count="1" selected="0">
            <x v="0"/>
          </reference>
          <reference field="1" count="1" selected="0">
            <x v="2"/>
          </reference>
        </references>
      </pivotArea>
    </chartFormat>
    <chartFormat chart="45" format="2">
      <pivotArea type="data" outline="0" fieldPosition="0">
        <references count="2">
          <reference field="4294967294" count="1" selected="0">
            <x v="0"/>
          </reference>
          <reference field="1" count="1" selected="0">
            <x v="1"/>
          </reference>
        </references>
      </pivotArea>
    </chartFormat>
    <chartFormat chart="67" format="7" series="1">
      <pivotArea type="data" outline="0" fieldPosition="0">
        <references count="1">
          <reference field="4294967294" count="1" selected="0">
            <x v="0"/>
          </reference>
        </references>
      </pivotArea>
    </chartFormat>
    <chartFormat chart="67" format="8">
      <pivotArea type="data" outline="0" fieldPosition="0">
        <references count="2">
          <reference field="4294967294" count="1" selected="0">
            <x v="0"/>
          </reference>
          <reference field="1" count="1" selected="0">
            <x v="1"/>
          </reference>
        </references>
      </pivotArea>
    </chartFormat>
    <chartFormat chart="67" format="9">
      <pivotArea type="data" outline="0" fieldPosition="0">
        <references count="2">
          <reference field="4294967294" count="1" selected="0">
            <x v="0"/>
          </reference>
          <reference field="1" count="1" selected="0">
            <x v="2"/>
          </reference>
        </references>
      </pivotArea>
    </chartFormat>
    <chartFormat chart="67" format="10">
      <pivotArea type="data" outline="0" fieldPosition="0">
        <references count="2">
          <reference field="4294967294" count="1" selected="0">
            <x v="0"/>
          </reference>
          <reference field="1" count="1" selected="0">
            <x v="4"/>
          </reference>
        </references>
      </pivotArea>
    </chartFormat>
    <chartFormat chart="72" format="3" series="1">
      <pivotArea type="data" outline="0" fieldPosition="0">
        <references count="1">
          <reference field="4294967294" count="1" selected="0">
            <x v="0"/>
          </reference>
        </references>
      </pivotArea>
    </chartFormat>
    <chartFormat chart="72" format="4">
      <pivotArea type="data" outline="0" fieldPosition="0">
        <references count="2">
          <reference field="4294967294" count="1" selected="0">
            <x v="0"/>
          </reference>
          <reference field="1" count="1" selected="0">
            <x v="1"/>
          </reference>
        </references>
      </pivotArea>
    </chartFormat>
    <chartFormat chart="72" format="5">
      <pivotArea type="data" outline="0" fieldPosition="0">
        <references count="2">
          <reference field="4294967294" count="1" selected="0">
            <x v="0"/>
          </reference>
          <reference field="1" count="1" selected="0">
            <x v="2"/>
          </reference>
        </references>
      </pivotArea>
    </chartFormat>
    <chartFormat chart="72" format="6">
      <pivotArea type="data" outline="0" fieldPosition="0">
        <references count="2">
          <reference field="4294967294" count="1" selected="0">
            <x v="0"/>
          </reference>
          <reference field="1" count="1" selected="0">
            <x v="4"/>
          </reference>
        </references>
      </pivotArea>
    </chartFormat>
    <chartFormat chart="73" format="7" series="1">
      <pivotArea type="data" outline="0" fieldPosition="0">
        <references count="1">
          <reference field="4294967294" count="1" selected="0">
            <x v="0"/>
          </reference>
        </references>
      </pivotArea>
    </chartFormat>
    <chartFormat chart="73" format="8">
      <pivotArea type="data" outline="0" fieldPosition="0">
        <references count="2">
          <reference field="4294967294" count="1" selected="0">
            <x v="0"/>
          </reference>
          <reference field="1" count="1" selected="0">
            <x v="1"/>
          </reference>
        </references>
      </pivotArea>
    </chartFormat>
    <chartFormat chart="73" format="9">
      <pivotArea type="data" outline="0" fieldPosition="0">
        <references count="2">
          <reference field="4294967294" count="1" selected="0">
            <x v="0"/>
          </reference>
          <reference field="1" count="1" selected="0">
            <x v="2"/>
          </reference>
        </references>
      </pivotArea>
    </chartFormat>
    <chartFormat chart="73" format="10">
      <pivotArea type="data" outline="0" fieldPosition="0">
        <references count="2">
          <reference field="4294967294" count="1" selected="0">
            <x v="0"/>
          </reference>
          <reference field="1" count="1" selected="0">
            <x v="4"/>
          </reference>
        </references>
      </pivotArea>
    </chartFormat>
    <chartFormat chart="74" format="7" series="1">
      <pivotArea type="data" outline="0" fieldPosition="0">
        <references count="1">
          <reference field="4294967294" count="1" selected="0">
            <x v="0"/>
          </reference>
        </references>
      </pivotArea>
    </chartFormat>
    <chartFormat chart="74" format="8">
      <pivotArea type="data" outline="0" fieldPosition="0">
        <references count="2">
          <reference field="4294967294" count="1" selected="0">
            <x v="0"/>
          </reference>
          <reference field="1" count="1" selected="0">
            <x v="1"/>
          </reference>
        </references>
      </pivotArea>
    </chartFormat>
    <chartFormat chart="74" format="9">
      <pivotArea type="data" outline="0" fieldPosition="0">
        <references count="2">
          <reference field="4294967294" count="1" selected="0">
            <x v="0"/>
          </reference>
          <reference field="1" count="1" selected="0">
            <x v="2"/>
          </reference>
        </references>
      </pivotArea>
    </chartFormat>
    <chartFormat chart="74" format="10">
      <pivotArea type="data" outline="0" fieldPosition="0">
        <references count="2">
          <reference field="4294967294" count="1" selected="0">
            <x v="0"/>
          </reference>
          <reference field="1" count="1" selected="0">
            <x v="4"/>
          </reference>
        </references>
      </pivotArea>
    </chartFormat>
    <chartFormat chart="45" format="3">
      <pivotArea type="data" outline="0" fieldPosition="0">
        <references count="2">
          <reference field="4294967294" count="1" selected="0">
            <x v="0"/>
          </reference>
          <reference field="1" count="1" selected="0">
            <x v="4"/>
          </reference>
        </references>
      </pivotArea>
    </chartFormat>
    <chartFormat chart="74" format="11">
      <pivotArea type="data" outline="0" fieldPosition="0">
        <references count="2">
          <reference field="4294967294" count="1" selected="0">
            <x v="0"/>
          </reference>
          <reference field="1" count="1" selected="0">
            <x v="0"/>
          </reference>
        </references>
      </pivotArea>
    </chartFormat>
    <chartFormat chart="74" format="12">
      <pivotArea type="data" outline="0" fieldPosition="0">
        <references count="2">
          <reference field="4294967294" count="1" selected="0">
            <x v="0"/>
          </reference>
          <reference field="1" count="1" selected="0">
            <x v="3"/>
          </reference>
        </references>
      </pivotArea>
    </chartFormat>
    <chartFormat chart="74" format="13">
      <pivotArea type="data" outline="0" fieldPosition="0">
        <references count="2">
          <reference field="4294967294" count="1" selected="0">
            <x v="0"/>
          </reference>
          <reference field="1" count="1" selected="0">
            <x v="5"/>
          </reference>
        </references>
      </pivotArea>
    </chartFormat>
    <chartFormat chart="45" format="4">
      <pivotArea type="data" outline="0" fieldPosition="0">
        <references count="2">
          <reference field="4294967294" count="1" selected="0">
            <x v="0"/>
          </reference>
          <reference field="1" count="1" selected="0">
            <x v="0"/>
          </reference>
        </references>
      </pivotArea>
    </chartFormat>
    <chartFormat chart="45" format="5">
      <pivotArea type="data" outline="0" fieldPosition="0">
        <references count="2">
          <reference field="4294967294" count="1" selected="0">
            <x v="0"/>
          </reference>
          <reference field="1" count="1" selected="0">
            <x v="3"/>
          </reference>
        </references>
      </pivotArea>
    </chartFormat>
    <chartFormat chart="45" format="6">
      <pivotArea type="data" outline="0" fieldPosition="0">
        <references count="2">
          <reference field="4294967294" count="1" selected="0">
            <x v="0"/>
          </reference>
          <reference field="1" count="1" selected="0">
            <x v="5"/>
          </reference>
        </references>
      </pivotArea>
    </chartFormat>
  </chartFormat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projec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0EA98716-88B9-46B0-9376-F4E4A3FC8776}" name="PivotTable1" cacheId="7" applyNumberFormats="0" applyBorderFormats="0" applyFontFormats="0" applyPatternFormats="0" applyAlignmentFormats="0" applyWidthHeightFormats="1" dataCaption="Values" tag="9de7bbac-dec1-481b-b113-0798f84d936f" updatedVersion="8" minRefreshableVersion="3" useAutoFormatting="1" subtotalHiddenItems="1" itemPrintTitles="1" createdVersion="5" indent="0" outline="1" outlineData="1" multipleFieldFilters="0">
  <location ref="B3:E4" firstHeaderRow="0" firstDataRow="1" firstDataCol="0" rowPageCount="1" colPageCount="1"/>
  <pivotFields count="6">
    <pivotField dataField="1" subtotalTop="0" showAll="0" defaultSubtotal="0"/>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pageFields count="1">
    <pageField fld="1" hier="15" name="[CF_project].[state].[All]" cap="All"/>
  </pageFields>
  <dataFields count="4">
    <dataField name="Total Amount pledged" fld="0" baseField="0" baseItem="1" numFmtId="164"/>
    <dataField name="Total  backers count" fld="2" baseField="0" baseItem="1"/>
    <dataField name="Count of Projects" fld="4" subtotal="count" baseField="0" baseItem="2"/>
    <dataField name="Avg Duration_Days for project" fld="3" subtotal="average" baseField="0" baseItem="2"/>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Projects"/>
    <pivotHierarchy dragToData="1"/>
    <pivotHierarchy dragToData="1"/>
    <pivotHierarchy dragToData="1" caption="Total Amount pledged"/>
    <pivotHierarchy dragToData="1"/>
    <pivotHierarchy dragToData="1" caption="Total  backers count"/>
    <pivotHierarchy dragToData="1"/>
    <pivotHierarchy dragToData="1" caption="Avg Duration_Days for project"/>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E3B72DA0-52EB-4A43-A35E-80A77BB467FC}" name="PivotTable2" cacheId="0" applyNumberFormats="0" applyBorderFormats="0" applyFontFormats="0" applyPatternFormats="0" applyAlignmentFormats="0" applyWidthHeightFormats="1" dataCaption="Values" tag="6cd99815-299f-42bb-bb45-53f87a15124c" updatedVersion="8" minRefreshableVersion="3" useAutoFormatting="1" subtotalHiddenItems="1" itemPrintTitles="1" createdVersion="5" indent="0" outline="1" outlineData="1" multipleFieldFilters="0">
  <location ref="B3:D20" firstHeaderRow="1" firstDataRow="1" firstDataCol="0"/>
  <pivotFields count="1">
    <pivotField allDrilled="1" subtotalTop="0" showAll="0" dataSourceSort="1" defaultSubtotal="0" defaultAttributeDrillState="1"/>
  </pivot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8070429-DF65-4FA2-9E87-A053DDEFD92F}" name="PivotTable5" cacheId="11" applyNumberFormats="0" applyBorderFormats="0" applyFontFormats="0" applyPatternFormats="0" applyAlignmentFormats="0" applyWidthHeightFormats="1" dataCaption="Values" tag="ad5c89de-5561-4581-9232-0e459e9ed410" updatedVersion="8" minRefreshableVersion="3" useAutoFormatting="1" subtotalHiddenItems="1" itemPrintTitles="1" createdVersion="5" indent="0" outline="1" outlineData="1" multipleFieldFilters="0">
  <location ref="L4:S15" firstHeaderRow="1" firstDataRow="2" firstDataCol="1"/>
  <pivotFields count="4">
    <pivotField allDrilled="1" subtotalTop="0" showAll="0" sortType="ascending" defaultSubtotal="0" defaultAttributeDrillState="1">
      <items count="8">
        <item x="0"/>
        <item x="1"/>
        <item x="2"/>
        <item x="3"/>
        <item x="4"/>
        <item x="5"/>
        <item x="6"/>
        <item x="7"/>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s>
  <rowFields count="1">
    <field x="3"/>
  </rowFields>
  <rowItems count="10">
    <i>
      <x/>
    </i>
    <i>
      <x v="1"/>
    </i>
    <i>
      <x v="2"/>
    </i>
    <i>
      <x v="3"/>
    </i>
    <i>
      <x v="4"/>
    </i>
    <i>
      <x v="5"/>
    </i>
    <i>
      <x v="6"/>
    </i>
    <i>
      <x v="7"/>
    </i>
    <i>
      <x v="8"/>
    </i>
    <i t="grand">
      <x/>
    </i>
  </rowItems>
  <colFields count="1">
    <field x="1"/>
  </colFields>
  <colItems count="7">
    <i>
      <x/>
    </i>
    <i>
      <x v="1"/>
    </i>
    <i>
      <x v="2"/>
    </i>
    <i>
      <x v="3"/>
    </i>
    <i>
      <x v="4"/>
    </i>
    <i>
      <x v="5"/>
    </i>
    <i t="grand">
      <x/>
    </i>
  </colItems>
  <dataFields count="1">
    <dataField name="Count of name" fld="2" subtotal="count" showDataAs="percentOfTotal" baseField="0" baseItem="0" numFmtId="10"/>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0"/>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059F939-013C-425D-923A-0EF08CC046F1}" name="PivotTable1" cacheId="8" applyNumberFormats="0" applyBorderFormats="0" applyFontFormats="0" applyPatternFormats="0" applyAlignmentFormats="0" applyWidthHeightFormats="1" dataCaption="Values" tag="730f665f-dca3-42b9-be8c-cac1e092b024" updatedVersion="8" minRefreshableVersion="3" useAutoFormatting="1" subtotalHiddenItems="1" rowGrandTotals="0" itemPrintTitles="1" createdVersion="5" indent="0" outline="1" outlineData="1" multipleFieldFilters="0" rowHeaderCaption="State of Project">
  <location ref="B3:C9"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6">
    <i>
      <x/>
    </i>
    <i>
      <x v="1"/>
    </i>
    <i>
      <x v="2"/>
    </i>
    <i>
      <x v="3"/>
    </i>
    <i>
      <x v="4"/>
    </i>
    <i>
      <x v="5"/>
    </i>
  </rowItems>
  <colItems count="1">
    <i/>
  </colItems>
  <dataFields count="1">
    <dataField name="Percentage" fld="0" subtotal="count" showDataAs="percentOfTotal" baseField="0" baseItem="0" numFmtId="10"/>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Percent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78EB87A-3A32-473C-8572-B0D49E2D74E6}" name="PivotTable3" cacheId="10" applyNumberFormats="0" applyBorderFormats="0" applyFontFormats="0" applyPatternFormats="0" applyAlignmentFormats="0" applyWidthHeightFormats="1" dataCaption="Values" tag="bbbfc4a0-c5c2-443d-bf80-e806080af949" updatedVersion="8" minRefreshableVersion="3" useAutoFormatting="1" subtotalHiddenItems="1" colGrandTotals="0" itemPrintTitles="1" createdVersion="5" indent="0" outline="1" outlineData="1" multipleFieldFilters="0" rowHeaderCaption="Year/Quarter" colHeaderCaption="State">
  <location ref="H4:I57" firstHeaderRow="1" firstDataRow="2" firstDataCol="1"/>
  <pivotFields count="5">
    <pivotField axis="axisRow" allDrilled="1" subtotalTop="0" showAll="0" dataSourceSort="1" defaultSubtotal="0" defaultAttributeDrillState="1">
      <items count="11">
        <item x="0"/>
        <item x="1"/>
        <item x="2"/>
        <item x="3"/>
        <item x="4"/>
        <item x="5"/>
        <item x="6"/>
        <item x="7"/>
        <item x="8"/>
        <item x="9"/>
        <item x="10"/>
      </items>
    </pivotField>
    <pivotField axis="axisCol" allDrilled="1" subtotalTop="0" showAll="0" dataSourceSort="1" defaultSubtotal="0" defaultAttributeDrillState="1">
      <items count="1">
        <item s="1" x="0"/>
      </items>
    </pivotField>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2">
    <field x="0"/>
    <field x="3"/>
  </rowFields>
  <rowItems count="52">
    <i>
      <x/>
    </i>
    <i r="1">
      <x v="1"/>
    </i>
    <i r="1">
      <x v="2"/>
    </i>
    <i r="1">
      <x v="3"/>
    </i>
    <i>
      <x v="1"/>
    </i>
    <i r="1">
      <x/>
    </i>
    <i r="1">
      <x v="1"/>
    </i>
    <i r="1">
      <x v="2"/>
    </i>
    <i r="1">
      <x v="3"/>
    </i>
    <i>
      <x v="2"/>
    </i>
    <i r="1">
      <x/>
    </i>
    <i r="1">
      <x v="1"/>
    </i>
    <i r="1">
      <x v="2"/>
    </i>
    <i r="1">
      <x v="3"/>
    </i>
    <i>
      <x v="3"/>
    </i>
    <i r="1">
      <x/>
    </i>
    <i r="1">
      <x v="1"/>
    </i>
    <i r="1">
      <x v="2"/>
    </i>
    <i r="1">
      <x v="3"/>
    </i>
    <i>
      <x v="4"/>
    </i>
    <i r="1">
      <x/>
    </i>
    <i r="1">
      <x v="1"/>
    </i>
    <i r="1">
      <x v="2"/>
    </i>
    <i r="1">
      <x v="3"/>
    </i>
    <i>
      <x v="5"/>
    </i>
    <i r="1">
      <x/>
    </i>
    <i r="1">
      <x v="1"/>
    </i>
    <i r="1">
      <x v="2"/>
    </i>
    <i r="1">
      <x v="3"/>
    </i>
    <i>
      <x v="6"/>
    </i>
    <i r="1">
      <x/>
    </i>
    <i r="1">
      <x v="1"/>
    </i>
    <i r="1">
      <x v="2"/>
    </i>
    <i r="1">
      <x v="3"/>
    </i>
    <i>
      <x v="7"/>
    </i>
    <i r="1">
      <x/>
    </i>
    <i r="1">
      <x v="1"/>
    </i>
    <i r="1">
      <x v="2"/>
    </i>
    <i r="1">
      <x v="3"/>
    </i>
    <i>
      <x v="8"/>
    </i>
    <i r="1">
      <x/>
    </i>
    <i r="1">
      <x v="1"/>
    </i>
    <i r="1">
      <x v="2"/>
    </i>
    <i r="1">
      <x v="3"/>
    </i>
    <i>
      <x v="9"/>
    </i>
    <i r="1">
      <x/>
    </i>
    <i r="1">
      <x v="1"/>
    </i>
    <i r="1">
      <x v="2"/>
    </i>
    <i r="1">
      <x v="3"/>
    </i>
    <i>
      <x v="10"/>
    </i>
    <i r="1">
      <x/>
    </i>
    <i t="grand">
      <x/>
    </i>
  </rowItems>
  <colFields count="1">
    <field x="1"/>
  </colFields>
  <colItems count="1">
    <i>
      <x/>
    </i>
  </colItems>
  <dataFields count="1">
    <dataField name="Date" fld="2" subtotal="count" showDataAs="percentOfTotal" baseField="0" baseItem="0" numFmtId="10"/>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
    <rowHierarchyUsage hierarchyUsage="4"/>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_Data]"/>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C350CFB-1EEA-4665-9D7F-BD20D8BF9CE0}" name="PivotTable2" cacheId="9" applyNumberFormats="0" applyBorderFormats="0" applyFontFormats="0" applyPatternFormats="0" applyAlignmentFormats="0" applyWidthHeightFormats="1" dataCaption="Values" tag="0a13fba4-c7c1-4372-bec5-21c3f89150ef" updatedVersion="8" minRefreshableVersion="3" useAutoFormatting="1" subtotalHiddenItems="1" colGrandTotals="0" itemPrintTitles="1" createdVersion="5" indent="0" outline="1" outlineData="1" multipleFieldFilters="0" rowHeaderCaption="Category" colHeaderCaption="State">
  <location ref="E3:F164" firstHeaderRow="1" firstDataRow="2" firstDataCol="1"/>
  <pivotFields count="4">
    <pivotField axis="axisCol" allDrilled="1" subtotalTop="0" showAll="0" dataSourceSort="1" defaultSubtotal="0" defaultAttributeDrillState="1">
      <items count="1">
        <item s="1" x="0"/>
      </items>
    </pivotField>
    <pivotField axis="axisRow" allDrilled="1" subtotalTop="0" showAll="0" dataSourceSort="1" defaultSubtotal="0" defaultAttributeDrillState="1">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s>
    </pivotField>
    <pivotField dataField="1" subtotalTop="0" showAll="0" defaultSubtotal="0"/>
    <pivotField allDrilled="1" subtotalTop="0" showAll="0" dataSourceSort="1" defaultSubtotal="0" defaultAttributeDrillState="1"/>
  </pivotFields>
  <rowFields count="1">
    <field x="1"/>
  </rowFields>
  <rowItems count="16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t="grand">
      <x/>
    </i>
  </rowItems>
  <colFields count="1">
    <field x="0"/>
  </colFields>
  <colItems count="1">
    <i>
      <x/>
    </i>
  </colItems>
  <dataFields count="1">
    <dataField name="Number of Projects " fld="2" subtotal="count" showDataAs="percentOfTotal" baseField="1" baseItem="0" numFmtId="10"/>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ber of Projects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activeTabTopLevelEntity name="[Category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ECBCBD8-B77C-434F-8A56-A437D0E31E2D}" name="PivotTable8" cacheId="13" applyNumberFormats="0" applyBorderFormats="0" applyFontFormats="0" applyPatternFormats="0" applyAlignmentFormats="0" applyWidthHeightFormats="1" dataCaption="Values" tag="30516e36-71ba-4665-9613-cf2c9b029585" updatedVersion="8" minRefreshableVersion="3" useAutoFormatting="1" subtotalHiddenItems="1" itemPrintTitles="1" createdVersion="5" indent="0" outline="1" outlineData="1" multipleFieldFilters="0">
  <location ref="N18:N1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0"/>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activeTabTopLevelEntity name="[Calender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7F575D7-55F3-486B-8527-6F86CDAA89B8}" name="PivotTable1" cacheId="17" applyNumberFormats="0" applyBorderFormats="0" applyFontFormats="0" applyPatternFormats="0" applyAlignmentFormats="0" applyWidthHeightFormats="1" dataCaption="Values" tag="9e7de3b7-8ac7-4f27-ab38-c51e718d0a87" updatedVersion="8" minRefreshableVersion="3" useAutoFormatting="1" subtotalHiddenItems="1" itemPrintTitles="1" createdVersion="5" indent="0" outline="1" outlineData="1" multipleFieldFilters="0" rowHeaderCaption="Project Names">
  <location ref="F11:G22" firstHeaderRow="1" firstDataRow="1" firstDataCol="1" rowPageCount="1" colPageCount="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11">
    <i>
      <x v="7"/>
    </i>
    <i>
      <x v="5"/>
    </i>
    <i>
      <x v="3"/>
    </i>
    <i>
      <x v="8"/>
    </i>
    <i>
      <x v="9"/>
    </i>
    <i>
      <x v="4"/>
    </i>
    <i>
      <x/>
    </i>
    <i>
      <x v="6"/>
    </i>
    <i>
      <x v="1"/>
    </i>
    <i>
      <x v="2"/>
    </i>
    <i t="grand">
      <x/>
    </i>
  </rowItems>
  <colItems count="1">
    <i/>
  </colItems>
  <pageFields count="1">
    <pageField fld="2" hier="15" name="[CF_project].[state].&amp;[successful]" cap="successful"/>
  </pageFields>
  <dataFields count="1">
    <dataField name="Total Amount Pledged" fld="1" baseField="0" baseItem="116921" numFmtId="164"/>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F_project].[state].&amp;[successf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mount Pledged"/>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57">
      <autoFilter ref="A1">
        <filterColumn colId="0">
          <top10 val="10" filterVal="10"/>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activeTabTopLevelEntity name="[Calender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ECFB45C-263E-4B6F-93EC-96F1E22BFA46}" name="PivotTable2" cacheId="18" applyNumberFormats="0" applyBorderFormats="0" applyFontFormats="0" applyPatternFormats="0" applyAlignmentFormats="0" applyWidthHeightFormats="1" dataCaption="Values" tag="bc2fa3d7-95a9-421b-b216-067514cd8148" updatedVersion="8" minRefreshableVersion="3" useAutoFormatting="1" subtotalHiddenItems="1" itemPrintTitles="1" createdVersion="5" indent="0" outline="1" outlineData="1" multipleFieldFilters="0" rowHeaderCaption="Project Names">
  <location ref="E13:F24" firstHeaderRow="1" firstDataRow="1" firstDataCol="1" rowPageCount="1" colPageCount="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11">
    <i>
      <x v="3"/>
    </i>
    <i>
      <x v="4"/>
    </i>
    <i>
      <x v="1"/>
    </i>
    <i>
      <x v="7"/>
    </i>
    <i>
      <x v="2"/>
    </i>
    <i>
      <x/>
    </i>
    <i>
      <x v="5"/>
    </i>
    <i>
      <x v="8"/>
    </i>
    <i>
      <x v="6"/>
    </i>
    <i>
      <x v="9"/>
    </i>
    <i t="grand">
      <x/>
    </i>
  </rowItems>
  <colItems count="1">
    <i/>
  </colItems>
  <pageFields count="1">
    <pageField fld="2" hier="15" name="[CF_project].[state].&amp;[successful]" cap="successful"/>
  </pageFields>
  <dataFields count="1">
    <dataField name="Total Backers" fld="1" subtotal="max" baseField="0" baseItem="40465"/>
  </dataField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F_project].[state].&amp;[successf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Backers"/>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62">
      <autoFilter ref="A1">
        <filterColumn colId="0">
          <top10 val="10" filterVal="10"/>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889F4AE-26E6-4095-A656-849D7503CB88}" name="PivotTable2" cacheId="2" applyNumberFormats="0" applyBorderFormats="0" applyFontFormats="0" applyPatternFormats="0" applyAlignmentFormats="0" applyWidthHeightFormats="1" dataCaption="Values" tag="644c5adf-2972-4329-b5d1-9fadec468bdd" updatedVersion="8" minRefreshableVersion="3" useAutoFormatting="1" subtotalHiddenItems="1" itemPrintTitles="1" createdVersion="5" indent="0" outline="1" outlineData="1" multipleFieldFilters="0" chartFormat="18">
  <location ref="B3:C11"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fld="1" subtotal="count" baseField="0" baseItem="0" numFmtId="10"/>
  </dataFields>
  <chartFormats count="2">
    <chartFormat chart="0" format="10" series="1">
      <pivotArea type="data" outline="0" fieldPosition="0">
        <references count="1">
          <reference field="4294967294" count="1" selected="0">
            <x v="0"/>
          </reference>
        </references>
      </pivotArea>
    </chartFormat>
    <chartFormat chart="17" format="12" series="1">
      <pivotArea type="data" outline="0" fieldPosition="0">
        <references count="1">
          <reference field="4294967294" count="1" selected="0">
            <x v="0"/>
          </reference>
        </references>
      </pivotArea>
    </chartFormat>
  </chartFormats>
  <pivotHierarchies count="8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F_projec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17DD02AF-382B-41EF-A293-71D4DF5EEB53}" sourceName="[Calender_Data].[Year]">
  <pivotTables>
    <pivotTable tabId="24" name="PivotTable2"/>
    <pivotTable tabId="22" name="PivotTable3"/>
    <pivotTable tabId="20" name="PivotTable2"/>
    <pivotTable tabId="3" name="PivotTable1"/>
    <pivotTable tabId="3" name="PivotTable2"/>
    <pivotTable tabId="3" name="PivotTable3"/>
    <pivotTable tabId="3" name="PivotTable4"/>
    <pivotTable tabId="7" name="PivotTable1"/>
    <pivotTable tabId="14" name="PivotTable1"/>
    <pivotTable tabId="14" name="PivotTable2"/>
    <pivotTable tabId="14" name="PivotTable3"/>
    <pivotTable tabId="14" name="PivotTable5"/>
    <pivotTable tabId="14" name="PivotTable6"/>
    <pivotTable tabId="14" name="PivotTable8"/>
    <pivotTable tabId="23" name="PivotTable6"/>
    <pivotTable tabId="17" name="PivotTable7"/>
    <pivotTable tabId="19" name="PivotTable1"/>
    <pivotTable tabId="9" name="PivotTable1"/>
    <pivotTable tabId="8" name="PivotTable2"/>
  </pivotTables>
  <data>
    <olap pivotCacheId="405955653">
      <levels count="2">
        <level uniqueName="[Calender_Data].[Year].[(All)]" sourceCaption="(All)" count="0"/>
        <level uniqueName="[Calender_Data].[Year].[Year]" sourceCaption="Year" count="11">
          <ranges>
            <range startItem="0">
              <i n="[Calender_Data].[Year].&amp;[2009]" c="2009"/>
              <i n="[Calender_Data].[Year].&amp;[2010]" c="2010"/>
              <i n="[Calender_Data].[Year].&amp;[2011]" c="2011"/>
              <i n="[Calender_Data].[Year].&amp;[2012]" c="2012"/>
              <i n="[Calender_Data].[Year].&amp;[2013]" c="2013"/>
              <i n="[Calender_Data].[Year].&amp;[2014]" c="2014"/>
              <i n="[Calender_Data].[Year].&amp;[2015]" c="2015"/>
              <i n="[Calender_Data].[Year].&amp;[2016]" c="2016"/>
              <i n="[Calender_Data].[Year].&amp;[2017]" c="2017"/>
              <i n="[Calender_Data].[Year].&amp;[2018]" c="2018"/>
              <i n="[Calender_Data].[Year].&amp;[2019]" c="2019"/>
            </range>
          </ranges>
        </level>
      </levels>
      <selections count="1">
        <selection n="[Calender_Data].[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oal_Range" xr10:uid="{9080B9EE-AF76-4421-B464-63C5401E351F}" sourceName="[CF_project].[Goal_Range]">
  <pivotTables>
    <pivotTable tabId="24" name="PivotTable2"/>
    <pivotTable tabId="22" name="PivotTable3"/>
    <pivotTable tabId="20" name="PivotTable2"/>
    <pivotTable tabId="3" name="PivotTable1"/>
    <pivotTable tabId="3" name="PivotTable2"/>
    <pivotTable tabId="3" name="PivotTable3"/>
    <pivotTable tabId="3" name="PivotTable4"/>
    <pivotTable tabId="7" name="PivotTable1"/>
    <pivotTable tabId="14" name="PivotTable1"/>
    <pivotTable tabId="14" name="PivotTable2"/>
    <pivotTable tabId="14" name="PivotTable3"/>
    <pivotTable tabId="14" name="PivotTable5"/>
    <pivotTable tabId="14" name="PivotTable6"/>
    <pivotTable tabId="14" name="PivotTable8"/>
    <pivotTable tabId="23" name="PivotTable6"/>
    <pivotTable tabId="17" name="PivotTable7"/>
    <pivotTable tabId="19" name="PivotTable1"/>
    <pivotTable tabId="9" name="PivotTable1"/>
    <pivotTable tabId="8" name="PivotTable2"/>
  </pivotTables>
  <data>
    <olap pivotCacheId="405955653">
      <levels count="2">
        <level uniqueName="[CF_project].[Goal_Range].[(All)]" sourceCaption="(All)" count="0"/>
        <level uniqueName="[CF_project].[Goal_Range].[Goal_Range]" sourceCaption="Goal_Range" count="9">
          <ranges>
            <range startItem="0">
              <i n="[CF_project].[Goal_Range].&amp;[$1-$1k]" c="$1-$1k"/>
              <i n="[CF_project].[Goal_Range].&amp;[$1k-$10k]" c="$1k-$10k"/>
              <i n="[CF_project].[Goal_Range].&amp;[$10k-$50k]" c="$10k-$50k"/>
              <i n="[CF_project].[Goal_Range].&amp;[$50k-$100k]" c="$50k-$100k"/>
              <i n="[CF_project].[Goal_Range].&amp;[$100k-$500k]" c="$100k-$500k"/>
              <i n="[CF_project].[Goal_Range].&amp;[$500k-$1M]" c="$500k-$1M"/>
              <i n="[CF_project].[Goal_Range].&amp;[$1M-$10M]" c="$1M-$10M"/>
              <i n="[CF_project].[Goal_Range].&amp;[S10M-$100M]" c="S10M-$100M"/>
              <i n="[CF_project].[Goal_Range].&amp;[$100M-$200M]" c="$100M-$200M"/>
            </range>
          </ranges>
        </level>
      </levels>
      <selections count="1">
        <selection n="[CF_project].[Goal_Rang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706347C9-467D-4203-B1C4-9E357E5E4C70}" sourceName="[CF_project].[state]">
  <pivotTables>
    <pivotTable tabId="22" name="PivotTable3"/>
    <pivotTable tabId="20" name="PivotTable2"/>
    <pivotTable tabId="7" name="PivotTable1"/>
    <pivotTable tabId="14" name="PivotTable5"/>
    <pivotTable tabId="14" name="PivotTable6"/>
    <pivotTable tabId="14" name="PivotTable8"/>
    <pivotTable tabId="23" name="PivotTable6"/>
    <pivotTable tabId="17" name="PivotTable7"/>
    <pivotTable tabId="19" name="PivotTable1"/>
  </pivotTables>
  <data>
    <olap pivotCacheId="405955653">
      <levels count="2">
        <level uniqueName="[CF_project].[state].[(All)]" sourceCaption="(All)" count="0"/>
        <level uniqueName="[CF_project].[state].[state]" sourceCaption="state" count="6">
          <ranges>
            <range startItem="0">
              <i n="[CF_project].[state].&amp;[canceled]" c="canceled"/>
              <i n="[CF_project].[state].&amp;[failed]" c="failed"/>
              <i n="[CF_project].[state].&amp;[live]" c="live"/>
              <i n="[CF_project].[state].&amp;[purged]" c="purged"/>
              <i n="[CF_project].[state].&amp;[successful]" c="successful"/>
              <i n="[CF_project].[state].&amp;[suspended]" c="suspended"/>
            </range>
          </ranges>
        </level>
      </levels>
      <selections count="1">
        <selection n="[CF_project].[stat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5F97DF2E-A1AC-4562-A6AB-0F8C1BA22C0A}" cache="Slicer_Year" caption="Year" level="1" rowHeight="241300"/>
  <slicer name="Goal_Range" xr10:uid="{30A17686-CEF4-4471-AF3F-63D18535547B}" cache="Slicer_Goal_Range" caption="Goal_Range" level="1" rowHeight="241300"/>
  <slicer name="state" xr10:uid="{DE0412BD-7AFA-40CF-A852-08A0852190B7}" cache="Slicer_state" caption="stat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FBFB476E-51B4-4F6A-84B7-7BFFA5B426AC}" cache="Slicer_Year" caption="Year" startItem="4" level="1" rowHeight="241300"/>
  <slicer name="Goal_Range 1" xr10:uid="{03AC3CC9-DE84-411C-9ED2-E7B5EFF71307}" cache="Slicer_Goal_Range" caption="Goal_Range" level="1" rowHeight="241300"/>
  <slicer name="state 1" xr10:uid="{91DE5F58-7C48-4770-AA83-884C41CA2770}" cache="Slicer_state" caption="stat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18.xml"/></Relationships>
</file>

<file path=xl/worksheets/_rels/sheet1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6.xml"/><Relationship Id="rId1" Type="http://schemas.openxmlformats.org/officeDocument/2006/relationships/pivotTable" Target="../pivotTables/pivotTable19.xml"/></Relationships>
</file>

<file path=xl/worksheets/_rels/sheet1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0.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1.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12.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5.xml"/><Relationship Id="rId2" Type="http://schemas.openxmlformats.org/officeDocument/2006/relationships/pivotTable" Target="../pivotTables/pivotTable14.xml"/><Relationship Id="rId1" Type="http://schemas.openxmlformats.org/officeDocument/2006/relationships/pivotTable" Target="../pivotTables/pivotTable13.xml"/><Relationship Id="rId4" Type="http://schemas.openxmlformats.org/officeDocument/2006/relationships/pivotTable" Target="../pivotTables/pivotTable1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6218F2-15CB-4849-BA86-2532BA3D9B01}">
  <dimension ref="B1:S164"/>
  <sheetViews>
    <sheetView workbookViewId="0">
      <selection activeCell="M13" sqref="M13"/>
    </sheetView>
  </sheetViews>
  <sheetFormatPr defaultRowHeight="14.25" x14ac:dyDescent="0.45"/>
  <cols>
    <col min="2" max="2" width="15.46484375" bestFit="1" customWidth="1"/>
    <col min="3" max="3" width="9.796875" bestFit="1" customWidth="1"/>
    <col min="4" max="4" width="13.3984375" customWidth="1"/>
    <col min="5" max="5" width="17.06640625" bestFit="1" customWidth="1"/>
    <col min="6" max="6" width="8.9296875" bestFit="1" customWidth="1"/>
    <col min="7" max="7" width="18.73046875" customWidth="1"/>
    <col min="8" max="8" width="13.6640625" bestFit="1" customWidth="1"/>
    <col min="9" max="9" width="8.9296875" bestFit="1" customWidth="1"/>
    <col min="10" max="10" width="12.33203125" customWidth="1"/>
    <col min="11" max="11" width="9.59765625" customWidth="1"/>
    <col min="12" max="12" width="11.73046875" bestFit="1" customWidth="1"/>
    <col min="13" max="13" width="14.73046875" bestFit="1" customWidth="1"/>
    <col min="14" max="14" width="18.53125" bestFit="1" customWidth="1"/>
    <col min="15" max="15" width="5.6640625" bestFit="1" customWidth="1"/>
    <col min="16" max="16" width="6.53125" bestFit="1" customWidth="1"/>
    <col min="17" max="17" width="8.9296875" bestFit="1" customWidth="1"/>
    <col min="18" max="18" width="9.6640625" bestFit="1" customWidth="1"/>
    <col min="19" max="19" width="10.19921875" bestFit="1" customWidth="1"/>
    <col min="20" max="20" width="17.9296875" bestFit="1" customWidth="1"/>
    <col min="21" max="21" width="12.86328125" bestFit="1" customWidth="1"/>
    <col min="22" max="22" width="17.9296875" bestFit="1" customWidth="1"/>
    <col min="23" max="23" width="12.86328125" bestFit="1" customWidth="1"/>
    <col min="24" max="24" width="17.9296875" bestFit="1" customWidth="1"/>
    <col min="25" max="25" width="17.46484375" bestFit="1" customWidth="1"/>
    <col min="26" max="26" width="22.53125" bestFit="1" customWidth="1"/>
    <col min="27" max="36" width="5.6640625" bestFit="1" customWidth="1"/>
    <col min="37" max="37" width="8.33203125" bestFit="1" customWidth="1"/>
    <col min="38" max="43" width="5.6640625" bestFit="1" customWidth="1"/>
    <col min="44" max="44" width="10.73046875" bestFit="1" customWidth="1"/>
    <col min="45" max="45" width="6.6640625" bestFit="1" customWidth="1"/>
    <col min="46" max="51" width="5.6640625" bestFit="1" customWidth="1"/>
    <col min="52" max="52" width="11.46484375" bestFit="1" customWidth="1"/>
    <col min="53" max="59" width="5.6640625" bestFit="1" customWidth="1"/>
    <col min="60" max="60" width="6.1328125" bestFit="1" customWidth="1"/>
    <col min="61" max="61" width="11.1328125" bestFit="1" customWidth="1"/>
    <col min="62" max="62" width="7.1328125" bestFit="1" customWidth="1"/>
    <col min="63" max="63" width="5.19921875" bestFit="1" customWidth="1"/>
    <col min="64" max="64" width="4.796875" bestFit="1" customWidth="1"/>
    <col min="65" max="65" width="10.46484375" bestFit="1" customWidth="1"/>
    <col min="66" max="66" width="8.46484375" bestFit="1" customWidth="1"/>
    <col min="67" max="67" width="7.33203125" bestFit="1" customWidth="1"/>
    <col min="68" max="68" width="6.265625" bestFit="1" customWidth="1"/>
    <col min="69" max="69" width="15.3984375" bestFit="1" customWidth="1"/>
    <col min="70" max="70" width="4.9296875" bestFit="1" customWidth="1"/>
    <col min="71" max="71" width="12.9296875" bestFit="1" customWidth="1"/>
    <col min="72" max="72" width="13" bestFit="1" customWidth="1"/>
    <col min="73" max="73" width="8.6640625" bestFit="1" customWidth="1"/>
    <col min="74" max="74" width="7.3984375" bestFit="1" customWidth="1"/>
    <col min="75" max="75" width="6.06640625" bestFit="1" customWidth="1"/>
    <col min="76" max="76" width="9.59765625" bestFit="1" customWidth="1"/>
    <col min="77" max="77" width="9.33203125" bestFit="1" customWidth="1"/>
    <col min="78" max="78" width="9.19921875" bestFit="1" customWidth="1"/>
    <col min="79" max="79" width="10.6640625" bestFit="1" customWidth="1"/>
    <col min="80" max="80" width="15.46484375" bestFit="1" customWidth="1"/>
    <col min="81" max="81" width="3.9296875" bestFit="1" customWidth="1"/>
    <col min="82" max="82" width="6.9296875" bestFit="1" customWidth="1"/>
    <col min="83" max="83" width="9.53125" bestFit="1" customWidth="1"/>
    <col min="84" max="84" width="4.1328125" bestFit="1" customWidth="1"/>
    <col min="85" max="85" width="7.1328125" bestFit="1" customWidth="1"/>
    <col min="86" max="86" width="4.6640625" bestFit="1" customWidth="1"/>
    <col min="87" max="87" width="9.86328125" bestFit="1" customWidth="1"/>
    <col min="88" max="88" width="14.1328125" bestFit="1" customWidth="1"/>
    <col min="89" max="89" width="12.9296875" bestFit="1" customWidth="1"/>
    <col min="90" max="90" width="9.9296875" bestFit="1" customWidth="1"/>
    <col min="91" max="91" width="11.33203125" bestFit="1" customWidth="1"/>
    <col min="92" max="92" width="5.46484375" bestFit="1" customWidth="1"/>
    <col min="93" max="93" width="11.3984375" bestFit="1" customWidth="1"/>
    <col min="94" max="94" width="12.46484375" bestFit="1" customWidth="1"/>
    <col min="95" max="95" width="13.46484375" bestFit="1" customWidth="1"/>
    <col min="96" max="96" width="5.53125" bestFit="1" customWidth="1"/>
    <col min="97" max="97" width="11.53125" bestFit="1" customWidth="1"/>
    <col min="98" max="98" width="6.9296875" bestFit="1" customWidth="1"/>
    <col min="99" max="99" width="12.1328125" bestFit="1" customWidth="1"/>
    <col min="100" max="100" width="6.33203125" bestFit="1" customWidth="1"/>
    <col min="101" max="101" width="9.265625" bestFit="1" customWidth="1"/>
    <col min="102" max="102" width="7.33203125" bestFit="1" customWidth="1"/>
    <col min="103" max="103" width="6.33203125" bestFit="1" customWidth="1"/>
    <col min="104" max="104" width="14.19921875" bestFit="1" customWidth="1"/>
    <col min="105" max="105" width="11.9296875" bestFit="1" customWidth="1"/>
    <col min="106" max="106" width="9.46484375" bestFit="1" customWidth="1"/>
    <col min="107" max="107" width="10.1328125" bestFit="1" customWidth="1"/>
    <col min="108" max="108" width="5.59765625" bestFit="1" customWidth="1"/>
    <col min="109" max="109" width="10.53125" bestFit="1" customWidth="1"/>
    <col min="110" max="110" width="11.19921875" bestFit="1" customWidth="1"/>
    <col min="111" max="111" width="5.73046875" bestFit="1" customWidth="1"/>
    <col min="112" max="112" width="11.46484375" bestFit="1" customWidth="1"/>
    <col min="113" max="113" width="4.86328125" bestFit="1" customWidth="1"/>
    <col min="114" max="114" width="6.06640625" bestFit="1" customWidth="1"/>
    <col min="115" max="115" width="3.86328125" bestFit="1" customWidth="1"/>
    <col min="116" max="116" width="6.73046875" bestFit="1" customWidth="1"/>
    <col min="117" max="117" width="4.59765625" bestFit="1" customWidth="1"/>
    <col min="118" max="118" width="7.06640625" bestFit="1" customWidth="1"/>
    <col min="119" max="119" width="13.06640625" bestFit="1" customWidth="1"/>
    <col min="120" max="120" width="8.59765625" bestFit="1" customWidth="1"/>
    <col min="121" max="121" width="9.1328125" bestFit="1" customWidth="1"/>
    <col min="122" max="122" width="4.796875" bestFit="1" customWidth="1"/>
    <col min="123" max="123" width="6.6640625" bestFit="1" customWidth="1"/>
    <col min="124" max="124" width="5.53125" bestFit="1" customWidth="1"/>
    <col min="125" max="125" width="4.19921875" bestFit="1" customWidth="1"/>
    <col min="126" max="126" width="14.796875" bestFit="1" customWidth="1"/>
    <col min="127" max="127" width="12.796875" bestFit="1" customWidth="1"/>
    <col min="128" max="128" width="10.265625" bestFit="1" customWidth="1"/>
    <col min="129" max="129" width="10.3984375" bestFit="1" customWidth="1"/>
    <col min="130" max="130" width="6.46484375" bestFit="1" customWidth="1"/>
    <col min="131" max="131" width="4.59765625" bestFit="1" customWidth="1"/>
    <col min="132" max="132" width="8.265625" bestFit="1" customWidth="1"/>
    <col min="133" max="133" width="12.6640625" bestFit="1" customWidth="1"/>
    <col min="134" max="134" width="8.46484375" bestFit="1" customWidth="1"/>
    <col min="135" max="135" width="5.9296875" bestFit="1" customWidth="1"/>
    <col min="136" max="136" width="10.1328125" bestFit="1" customWidth="1"/>
    <col min="137" max="137" width="8.06640625" bestFit="1" customWidth="1"/>
    <col min="138" max="138" width="5.9296875" bestFit="1" customWidth="1"/>
    <col min="139" max="139" width="15.265625" bestFit="1" customWidth="1"/>
    <col min="140" max="140" width="6.265625" bestFit="1" customWidth="1"/>
    <col min="141" max="141" width="9.1328125" bestFit="1" customWidth="1"/>
    <col min="142" max="142" width="14" bestFit="1" customWidth="1"/>
    <col min="143" max="143" width="9.19921875" bestFit="1" customWidth="1"/>
    <col min="144" max="144" width="10.06640625" bestFit="1" customWidth="1"/>
    <col min="145" max="145" width="8.9296875" bestFit="1" customWidth="1"/>
    <col min="146" max="146" width="6.9296875" bestFit="1" customWidth="1"/>
    <col min="147" max="147" width="7" bestFit="1" customWidth="1"/>
    <col min="148" max="148" width="7.265625" bestFit="1" customWidth="1"/>
    <col min="149" max="149" width="10.59765625" bestFit="1" customWidth="1"/>
    <col min="150" max="150" width="10.33203125" bestFit="1" customWidth="1"/>
    <col min="151" max="151" width="5.796875" bestFit="1" customWidth="1"/>
    <col min="152" max="152" width="5.46484375" bestFit="1" customWidth="1"/>
    <col min="153" max="153" width="8.46484375" bestFit="1" customWidth="1"/>
    <col min="154" max="154" width="11.46484375" bestFit="1" customWidth="1"/>
    <col min="155" max="155" width="9.33203125" bestFit="1" customWidth="1"/>
    <col min="156" max="156" width="7.796875" bestFit="1" customWidth="1"/>
    <col min="157" max="157" width="4.53125" bestFit="1" customWidth="1"/>
    <col min="158" max="158" width="10.06640625" bestFit="1" customWidth="1"/>
    <col min="159" max="159" width="9.265625" bestFit="1" customWidth="1"/>
    <col min="160" max="160" width="12.265625" bestFit="1" customWidth="1"/>
    <col min="161" max="161" width="9.9296875" bestFit="1" customWidth="1"/>
    <col min="162" max="162" width="11" bestFit="1" customWidth="1"/>
    <col min="163" max="163" width="10.796875" bestFit="1" customWidth="1"/>
    <col min="164" max="164" width="5" bestFit="1" customWidth="1"/>
    <col min="165" max="165" width="10.19921875" bestFit="1" customWidth="1"/>
  </cols>
  <sheetData>
    <row r="1" spans="2:19" x14ac:dyDescent="0.45">
      <c r="B1" s="16" t="s">
        <v>250</v>
      </c>
      <c r="C1" s="17"/>
      <c r="E1" s="18" t="s">
        <v>251</v>
      </c>
      <c r="F1" s="18"/>
    </row>
    <row r="2" spans="2:19" x14ac:dyDescent="0.45">
      <c r="B2" s="17"/>
      <c r="C2" s="17"/>
      <c r="E2" s="18"/>
      <c r="F2" s="18"/>
      <c r="H2" s="18" t="s">
        <v>252</v>
      </c>
      <c r="I2" s="18"/>
      <c r="N2" s="18" t="s">
        <v>253</v>
      </c>
      <c r="O2" s="18"/>
      <c r="P2" s="18"/>
    </row>
    <row r="3" spans="2:19" x14ac:dyDescent="0.45">
      <c r="B3" s="1" t="s">
        <v>224</v>
      </c>
      <c r="C3" t="s">
        <v>225</v>
      </c>
      <c r="E3" s="1" t="s">
        <v>226</v>
      </c>
      <c r="F3" s="1" t="s">
        <v>170</v>
      </c>
      <c r="H3" s="18"/>
      <c r="I3" s="18"/>
      <c r="N3" s="18"/>
      <c r="O3" s="18"/>
      <c r="P3" s="18"/>
    </row>
    <row r="4" spans="2:19" x14ac:dyDescent="0.45">
      <c r="B4" s="2" t="s">
        <v>163</v>
      </c>
      <c r="C4" s="6">
        <v>8.881855848173778E-2</v>
      </c>
      <c r="E4" s="1" t="s">
        <v>227</v>
      </c>
      <c r="F4" t="s">
        <v>167</v>
      </c>
      <c r="H4" s="1" t="s">
        <v>229</v>
      </c>
      <c r="I4" s="1" t="s">
        <v>170</v>
      </c>
      <c r="L4" s="1" t="s">
        <v>0</v>
      </c>
      <c r="M4" s="1" t="s">
        <v>238</v>
      </c>
    </row>
    <row r="5" spans="2:19" x14ac:dyDescent="0.45">
      <c r="B5" s="2" t="s">
        <v>164</v>
      </c>
      <c r="C5" s="6">
        <v>0.51446601729472086</v>
      </c>
      <c r="E5" s="2" t="s">
        <v>4</v>
      </c>
      <c r="F5" s="6">
        <v>1.9171423888021779E-3</v>
      </c>
      <c r="H5" s="1" t="s">
        <v>228</v>
      </c>
      <c r="I5" t="s">
        <v>167</v>
      </c>
      <c r="L5" s="1" t="s">
        <v>1</v>
      </c>
      <c r="M5" t="s">
        <v>163</v>
      </c>
      <c r="N5" t="s">
        <v>164</v>
      </c>
      <c r="O5" t="s">
        <v>165</v>
      </c>
      <c r="P5" t="s">
        <v>166</v>
      </c>
      <c r="Q5" t="s">
        <v>167</v>
      </c>
      <c r="R5" t="s">
        <v>168</v>
      </c>
      <c r="S5" t="s">
        <v>3</v>
      </c>
    </row>
    <row r="6" spans="2:19" x14ac:dyDescent="0.45">
      <c r="B6" s="2" t="s">
        <v>165</v>
      </c>
      <c r="C6" s="6">
        <v>8.6446273763842885E-3</v>
      </c>
      <c r="E6" s="2" t="s">
        <v>5</v>
      </c>
      <c r="F6" s="6">
        <v>1.418257752310905E-3</v>
      </c>
      <c r="H6" s="2">
        <v>2009</v>
      </c>
      <c r="I6" s="6"/>
      <c r="L6" s="2" t="s">
        <v>216</v>
      </c>
      <c r="M6" s="6">
        <v>8.8769363637357466E-3</v>
      </c>
      <c r="N6" s="6">
        <v>5.43794343686115E-2</v>
      </c>
      <c r="O6" s="6">
        <v>2.3012254982344516E-3</v>
      </c>
      <c r="P6" s="6">
        <v>6.5593125840411923E-5</v>
      </c>
      <c r="Q6" s="6">
        <v>7.2873962808697651E-2</v>
      </c>
      <c r="R6" s="6">
        <v>1.0631552479966767E-3</v>
      </c>
      <c r="S6" s="6">
        <v>0.13956030741311645</v>
      </c>
    </row>
    <row r="7" spans="2:19" x14ac:dyDescent="0.45">
      <c r="B7" s="2" t="s">
        <v>166</v>
      </c>
      <c r="C7" s="6">
        <v>4.8648234998305512E-4</v>
      </c>
      <c r="E7" s="2" t="s">
        <v>6</v>
      </c>
      <c r="F7" s="6">
        <v>1.2464988988903381E-2</v>
      </c>
      <c r="H7" s="3" t="s">
        <v>180</v>
      </c>
      <c r="I7" s="6">
        <v>5.6302694689729386E-4</v>
      </c>
      <c r="L7" s="2" t="s">
        <v>219</v>
      </c>
      <c r="M7" s="6">
        <v>3.3315841833109226E-2</v>
      </c>
      <c r="N7" s="6">
        <v>0.23051610857848764</v>
      </c>
      <c r="O7" s="6">
        <v>3.6814141877931192E-3</v>
      </c>
      <c r="P7" s="6">
        <v>1.8584718988116713E-4</v>
      </c>
      <c r="Q7" s="6">
        <v>0.20858614017250993</v>
      </c>
      <c r="R7" s="6">
        <v>1.4129852524788736E-3</v>
      </c>
      <c r="S7" s="6">
        <v>0.47769833721425997</v>
      </c>
    </row>
    <row r="8" spans="2:19" x14ac:dyDescent="0.45">
      <c r="B8" s="2" t="s">
        <v>167</v>
      </c>
      <c r="C8" s="6">
        <v>0.38348201108523827</v>
      </c>
      <c r="E8" s="2" t="s">
        <v>7</v>
      </c>
      <c r="F8" s="6">
        <v>8.9086542230584482E-4</v>
      </c>
      <c r="H8" s="3" t="s">
        <v>181</v>
      </c>
      <c r="I8" s="6">
        <v>1.4752731393384789E-3</v>
      </c>
      <c r="L8" s="2" t="s">
        <v>218</v>
      </c>
      <c r="M8" s="6">
        <v>3.0172837886589487E-2</v>
      </c>
      <c r="N8" s="6">
        <v>0.16360565412744743</v>
      </c>
      <c r="O8" s="6">
        <v>1.9978572912225465E-3</v>
      </c>
      <c r="P8" s="6">
        <v>1.6124976769101265E-4</v>
      </c>
      <c r="Q8" s="6">
        <v>8.887868551375816E-2</v>
      </c>
      <c r="R8" s="6">
        <v>1.0139604036163677E-3</v>
      </c>
      <c r="S8" s="6">
        <v>0.285830244990325</v>
      </c>
    </row>
    <row r="9" spans="2:19" x14ac:dyDescent="0.45">
      <c r="B9" s="2" t="s">
        <v>168</v>
      </c>
      <c r="C9" s="6">
        <v>4.1023034119357623E-3</v>
      </c>
      <c r="E9" s="2" t="s">
        <v>8</v>
      </c>
      <c r="F9" s="6">
        <v>4.6325001959903931E-4</v>
      </c>
      <c r="H9" s="3" t="s">
        <v>182</v>
      </c>
      <c r="I9" s="6">
        <v>2.06680777974956E-3</v>
      </c>
      <c r="L9" s="2" t="s">
        <v>222</v>
      </c>
      <c r="M9" s="6">
        <v>7.8602429132093622E-3</v>
      </c>
      <c r="N9" s="6">
        <v>3.4906475134739212E-2</v>
      </c>
      <c r="O9" s="6">
        <v>3.8809266122243725E-4</v>
      </c>
      <c r="P9" s="6">
        <v>3.8262656740240289E-5</v>
      </c>
      <c r="Q9" s="6">
        <v>9.3989483235490251E-3</v>
      </c>
      <c r="R9" s="6">
        <v>2.5963945645163055E-4</v>
      </c>
      <c r="S9" s="6">
        <v>5.2851661145911909E-2</v>
      </c>
    </row>
    <row r="10" spans="2:19" x14ac:dyDescent="0.45">
      <c r="E10" s="2" t="s">
        <v>9</v>
      </c>
      <c r="F10" s="6">
        <v>4.9817194415342839E-3</v>
      </c>
      <c r="H10" s="2">
        <v>2010</v>
      </c>
      <c r="I10" s="6"/>
      <c r="L10" s="2" t="s">
        <v>217</v>
      </c>
      <c r="M10" s="6">
        <v>6.8408164157729599E-3</v>
      </c>
      <c r="N10" s="6">
        <v>2.5452865872989845E-2</v>
      </c>
      <c r="O10" s="6">
        <v>2.3230898735145889E-4</v>
      </c>
      <c r="P10" s="6">
        <v>2.7330469100171635E-5</v>
      </c>
      <c r="Q10" s="6">
        <v>3.5529609830223124E-3</v>
      </c>
      <c r="R10" s="6">
        <v>2.7603773791173353E-4</v>
      </c>
      <c r="S10" s="6">
        <v>3.6382320466148484E-2</v>
      </c>
    </row>
    <row r="11" spans="2:19" x14ac:dyDescent="0.45">
      <c r="E11" s="2" t="s">
        <v>10</v>
      </c>
      <c r="F11" s="6">
        <v>4.7964194336946684E-3</v>
      </c>
      <c r="H11" s="3" t="s">
        <v>183</v>
      </c>
      <c r="I11" s="6">
        <v>3.8770463178750365E-3</v>
      </c>
      <c r="L11" s="2" t="s">
        <v>221</v>
      </c>
      <c r="M11" s="6">
        <v>9.4290118395592146E-4</v>
      </c>
      <c r="N11" s="6">
        <v>2.7877078482175066E-3</v>
      </c>
      <c r="O11" s="6">
        <v>1.9131328370120144E-5</v>
      </c>
      <c r="P11" s="6">
        <v>2.7330469100171635E-6</v>
      </c>
      <c r="Q11" s="6">
        <v>1.4485148623090966E-4</v>
      </c>
      <c r="R11" s="6">
        <v>2.1864375280137308E-5</v>
      </c>
      <c r="S11" s="6">
        <v>3.9191892689646127E-3</v>
      </c>
    </row>
    <row r="12" spans="2:19" x14ac:dyDescent="0.45">
      <c r="E12" s="2" t="s">
        <v>11</v>
      </c>
      <c r="F12" s="6">
        <v>1.1723788957544917E-2</v>
      </c>
      <c r="H12" s="3" t="s">
        <v>180</v>
      </c>
      <c r="I12" s="6">
        <v>6.7278156692537399E-3</v>
      </c>
      <c r="L12" s="2" t="s">
        <v>220</v>
      </c>
      <c r="M12" s="6">
        <v>7.0512610278442814E-4</v>
      </c>
      <c r="N12" s="6">
        <v>2.4378778437353097E-3</v>
      </c>
      <c r="O12" s="6">
        <v>2.1864375280137308E-5</v>
      </c>
      <c r="P12" s="6">
        <v>5.4660938200343269E-6</v>
      </c>
      <c r="Q12" s="6">
        <v>4.6461797470291782E-5</v>
      </c>
      <c r="R12" s="6">
        <v>4.3728750560274616E-5</v>
      </c>
      <c r="S12" s="6">
        <v>3.2605249636504761E-3</v>
      </c>
    </row>
    <row r="13" spans="2:19" x14ac:dyDescent="0.45">
      <c r="E13" s="2" t="s">
        <v>12</v>
      </c>
      <c r="F13" s="6">
        <v>2.8507693513787034E-3</v>
      </c>
      <c r="H13" s="3" t="s">
        <v>181</v>
      </c>
      <c r="I13" s="6">
        <v>8.6164503645421303E-3</v>
      </c>
      <c r="L13" s="2" t="s">
        <v>223</v>
      </c>
      <c r="M13" s="6">
        <v>9.2923594940583565E-5</v>
      </c>
      <c r="N13" s="6">
        <v>3.224995353820253E-4</v>
      </c>
      <c r="O13" s="6">
        <v>2.7330469100171635E-6</v>
      </c>
      <c r="P13" s="6">
        <v>0</v>
      </c>
      <c r="Q13" s="6">
        <v>0</v>
      </c>
      <c r="R13" s="6">
        <v>5.4660938200343269E-6</v>
      </c>
      <c r="S13" s="6">
        <v>4.2362227105266037E-4</v>
      </c>
    </row>
    <row r="14" spans="2:19" x14ac:dyDescent="0.45">
      <c r="E14" s="2" t="s">
        <v>13</v>
      </c>
      <c r="F14" s="6">
        <v>1.240084667849736E-3</v>
      </c>
      <c r="H14" s="3" t="s">
        <v>182</v>
      </c>
      <c r="I14" s="6">
        <v>1.1239158167810537E-2</v>
      </c>
      <c r="L14" s="2" t="s">
        <v>242</v>
      </c>
      <c r="M14" s="6">
        <v>1.0932187640068654E-5</v>
      </c>
      <c r="N14" s="6">
        <v>5.7393985110360436E-5</v>
      </c>
      <c r="O14" s="6">
        <v>0</v>
      </c>
      <c r="P14" s="6">
        <v>0</v>
      </c>
      <c r="Q14" s="6">
        <v>0</v>
      </c>
      <c r="R14" s="6">
        <v>5.4660938200343269E-6</v>
      </c>
      <c r="S14" s="6">
        <v>7.3792266570463417E-5</v>
      </c>
    </row>
    <row r="15" spans="2:19" x14ac:dyDescent="0.45">
      <c r="E15" s="2" t="s">
        <v>14</v>
      </c>
      <c r="F15" s="6">
        <v>2.6113047258628924E-2</v>
      </c>
      <c r="H15" s="2">
        <v>2011</v>
      </c>
      <c r="I15" s="6"/>
      <c r="L15" s="2" t="s">
        <v>3</v>
      </c>
      <c r="M15" s="6">
        <v>8.881855848173778E-2</v>
      </c>
      <c r="N15" s="6">
        <v>0.51446601729472086</v>
      </c>
      <c r="O15" s="6">
        <v>8.6446273763842885E-3</v>
      </c>
      <c r="P15" s="6">
        <v>4.8648234998305512E-4</v>
      </c>
      <c r="Q15" s="6">
        <v>0.38348201108523827</v>
      </c>
      <c r="R15" s="6">
        <v>4.1023034119357623E-3</v>
      </c>
      <c r="S15" s="6">
        <v>1</v>
      </c>
    </row>
    <row r="16" spans="2:19" x14ac:dyDescent="0.45">
      <c r="E16" s="2" t="s">
        <v>15</v>
      </c>
      <c r="F16" s="6">
        <v>1.0170119661043524E-2</v>
      </c>
      <c r="H16" s="3" t="s">
        <v>183</v>
      </c>
      <c r="I16" s="6">
        <v>1.7297043039490284E-2</v>
      </c>
    </row>
    <row r="17" spans="5:14" x14ac:dyDescent="0.45">
      <c r="E17" s="2" t="s">
        <v>16</v>
      </c>
      <c r="F17" s="6">
        <v>8.83738498927398E-4</v>
      </c>
      <c r="H17" s="3" t="s">
        <v>180</v>
      </c>
      <c r="I17" s="6">
        <v>2.0839123958578322E-2</v>
      </c>
    </row>
    <row r="18" spans="5:14" x14ac:dyDescent="0.45">
      <c r="E18" s="2" t="s">
        <v>17</v>
      </c>
      <c r="F18" s="6">
        <v>2.0668077797495599E-4</v>
      </c>
      <c r="H18" s="3" t="s">
        <v>181</v>
      </c>
      <c r="I18" s="6">
        <v>1.9734450834919075E-2</v>
      </c>
      <c r="L18" t="s">
        <v>239</v>
      </c>
      <c r="N18" t="s">
        <v>240</v>
      </c>
    </row>
    <row r="19" spans="5:14" x14ac:dyDescent="0.45">
      <c r="E19" s="2" t="s">
        <v>18</v>
      </c>
      <c r="F19" s="6">
        <v>8.7661157554895129E-4</v>
      </c>
      <c r="H19" s="3" t="s">
        <v>182</v>
      </c>
      <c r="I19" s="6">
        <v>2.0953154732633469E-2</v>
      </c>
      <c r="L19">
        <v>365892</v>
      </c>
      <c r="N19" s="6">
        <v>0.38348201108523827</v>
      </c>
    </row>
    <row r="20" spans="5:14" x14ac:dyDescent="0.45">
      <c r="E20" s="2" t="s">
        <v>19</v>
      </c>
      <c r="F20" s="6">
        <v>1.1118000470376943E-3</v>
      </c>
      <c r="H20" s="2">
        <v>2012</v>
      </c>
      <c r="I20" s="6"/>
    </row>
    <row r="21" spans="5:14" x14ac:dyDescent="0.45">
      <c r="E21" s="2" t="s">
        <v>20</v>
      </c>
      <c r="F21" s="6">
        <v>1.6890808406918817E-3</v>
      </c>
      <c r="H21" s="3" t="s">
        <v>183</v>
      </c>
      <c r="I21" s="6">
        <v>3.4508562998439206E-2</v>
      </c>
    </row>
    <row r="22" spans="5:14" x14ac:dyDescent="0.45">
      <c r="E22" s="2" t="s">
        <v>21</v>
      </c>
      <c r="F22" s="6">
        <v>4.3474232608525223E-4</v>
      </c>
      <c r="H22" s="3" t="s">
        <v>180</v>
      </c>
      <c r="I22" s="6">
        <v>3.3411016798158402E-2</v>
      </c>
    </row>
    <row r="23" spans="5:14" x14ac:dyDescent="0.45">
      <c r="E23" s="2" t="s">
        <v>22</v>
      </c>
      <c r="F23" s="6">
        <v>1.03340388987478E-3</v>
      </c>
      <c r="H23" s="3" t="s">
        <v>181</v>
      </c>
      <c r="I23" s="6">
        <v>2.7973174260403525E-2</v>
      </c>
    </row>
    <row r="24" spans="5:14" x14ac:dyDescent="0.45">
      <c r="E24" s="2" t="s">
        <v>23</v>
      </c>
      <c r="F24" s="6">
        <v>1.8081004611119427E-2</v>
      </c>
      <c r="H24" s="3" t="s">
        <v>182</v>
      </c>
      <c r="I24" s="6">
        <v>2.4630647195911997E-2</v>
      </c>
    </row>
    <row r="25" spans="5:14" x14ac:dyDescent="0.45">
      <c r="E25" s="2" t="s">
        <v>24</v>
      </c>
      <c r="F25" s="6">
        <v>7.3407310798001611E-4</v>
      </c>
      <c r="H25" s="2">
        <v>2013</v>
      </c>
      <c r="I25" s="6"/>
    </row>
    <row r="26" spans="5:14" x14ac:dyDescent="0.45">
      <c r="E26" s="2" t="s">
        <v>25</v>
      </c>
      <c r="F26" s="6">
        <v>2.0668077797495599E-4</v>
      </c>
      <c r="H26" s="3" t="s">
        <v>183</v>
      </c>
      <c r="I26" s="6">
        <v>3.4287628373707357E-2</v>
      </c>
    </row>
    <row r="27" spans="5:14" x14ac:dyDescent="0.45">
      <c r="E27" s="2" t="s">
        <v>26</v>
      </c>
      <c r="F27" s="6">
        <v>7.4120003135846283E-4</v>
      </c>
      <c r="H27" s="3" t="s">
        <v>180</v>
      </c>
      <c r="I27" s="6">
        <v>3.3831505277486761E-2</v>
      </c>
    </row>
    <row r="28" spans="5:14" x14ac:dyDescent="0.45">
      <c r="E28" s="2" t="s">
        <v>27</v>
      </c>
      <c r="F28" s="6">
        <v>1.1110873546998495E-2</v>
      </c>
      <c r="H28" s="3" t="s">
        <v>181</v>
      </c>
      <c r="I28" s="6">
        <v>3.0816816688403782E-2</v>
      </c>
    </row>
    <row r="29" spans="5:14" x14ac:dyDescent="0.45">
      <c r="E29" s="2" t="s">
        <v>28</v>
      </c>
      <c r="F29" s="6">
        <v>7.4618887772337564E-3</v>
      </c>
      <c r="H29" s="3" t="s">
        <v>182</v>
      </c>
      <c r="I29" s="6">
        <v>2.9377178165957536E-2</v>
      </c>
    </row>
    <row r="30" spans="5:14" x14ac:dyDescent="0.45">
      <c r="E30" s="2" t="s">
        <v>29</v>
      </c>
      <c r="F30" s="6">
        <v>1.5258742953254509E-2</v>
      </c>
      <c r="H30" s="2">
        <v>2014</v>
      </c>
      <c r="I30" s="6"/>
    </row>
    <row r="31" spans="5:14" x14ac:dyDescent="0.45">
      <c r="E31" s="2" t="s">
        <v>30</v>
      </c>
      <c r="F31" s="6">
        <v>1.7133123801786006E-2</v>
      </c>
      <c r="H31" s="3" t="s">
        <v>183</v>
      </c>
      <c r="I31" s="6">
        <v>3.5021701481687373E-2</v>
      </c>
    </row>
    <row r="32" spans="5:14" x14ac:dyDescent="0.45">
      <c r="E32" s="2" t="s">
        <v>31</v>
      </c>
      <c r="F32" s="6">
        <v>4.1336155594991198E-4</v>
      </c>
      <c r="H32" s="3" t="s">
        <v>180</v>
      </c>
      <c r="I32" s="6">
        <v>3.3603443729376466E-2</v>
      </c>
    </row>
    <row r="33" spans="5:9" x14ac:dyDescent="0.45">
      <c r="E33" s="2" t="s">
        <v>32</v>
      </c>
      <c r="F33" s="6">
        <v>2.5015501058348122E-3</v>
      </c>
      <c r="H33" s="3" t="s">
        <v>181</v>
      </c>
      <c r="I33" s="6">
        <v>3.9312109355512319E-2</v>
      </c>
    </row>
    <row r="34" spans="5:9" x14ac:dyDescent="0.45">
      <c r="E34" s="2" t="s">
        <v>33</v>
      </c>
      <c r="F34" s="6">
        <v>1.1118000470376943E-3</v>
      </c>
      <c r="H34" s="3" t="s">
        <v>182</v>
      </c>
      <c r="I34" s="6">
        <v>2.9327289702308409E-2</v>
      </c>
    </row>
    <row r="35" spans="5:9" x14ac:dyDescent="0.45">
      <c r="E35" s="2" t="s">
        <v>34</v>
      </c>
      <c r="F35" s="6">
        <v>1.9249820045184694E-2</v>
      </c>
      <c r="H35" s="2">
        <v>2015</v>
      </c>
      <c r="I35" s="6"/>
    </row>
    <row r="36" spans="5:9" x14ac:dyDescent="0.45">
      <c r="E36" s="2" t="s">
        <v>35</v>
      </c>
      <c r="F36" s="6">
        <v>2.6369616500253004E-4</v>
      </c>
      <c r="H36" s="3" t="s">
        <v>183</v>
      </c>
      <c r="I36" s="6">
        <v>3.9005651650239108E-2</v>
      </c>
    </row>
    <row r="37" spans="5:9" x14ac:dyDescent="0.45">
      <c r="E37" s="2" t="s">
        <v>36</v>
      </c>
      <c r="F37" s="6">
        <v>8.7019734450834926E-3</v>
      </c>
      <c r="H37" s="3" t="s">
        <v>180</v>
      </c>
      <c r="I37" s="6">
        <v>3.4180724523030656E-2</v>
      </c>
    </row>
    <row r="38" spans="5:9" x14ac:dyDescent="0.45">
      <c r="E38" s="2" t="s">
        <v>37</v>
      </c>
      <c r="F38" s="6">
        <v>2.6369616500253004E-4</v>
      </c>
      <c r="H38" s="3" t="s">
        <v>181</v>
      </c>
      <c r="I38" s="6">
        <v>3.1151782087190782E-2</v>
      </c>
    </row>
    <row r="39" spans="5:9" x14ac:dyDescent="0.45">
      <c r="E39" s="2" t="s">
        <v>38</v>
      </c>
      <c r="F39" s="6">
        <v>9.7282504115798248E-3</v>
      </c>
      <c r="H39" s="3" t="s">
        <v>182</v>
      </c>
      <c r="I39" s="6">
        <v>2.6526408814578833E-2</v>
      </c>
    </row>
    <row r="40" spans="5:9" x14ac:dyDescent="0.45">
      <c r="E40" s="2" t="s">
        <v>39</v>
      </c>
      <c r="F40" s="6">
        <v>9.635600407660018E-3</v>
      </c>
      <c r="H40" s="2">
        <v>2016</v>
      </c>
      <c r="I40" s="6"/>
    </row>
    <row r="41" spans="5:9" x14ac:dyDescent="0.45">
      <c r="E41" s="2" t="s">
        <v>40</v>
      </c>
      <c r="F41" s="6">
        <v>3.3068924475992958E-3</v>
      </c>
      <c r="H41" s="3" t="s">
        <v>183</v>
      </c>
      <c r="I41" s="6">
        <v>3.1301447478138164E-2</v>
      </c>
    </row>
    <row r="42" spans="5:9" x14ac:dyDescent="0.45">
      <c r="E42" s="2" t="s">
        <v>41</v>
      </c>
      <c r="F42" s="6">
        <v>1.3327346717695438E-3</v>
      </c>
      <c r="H42" s="3" t="s">
        <v>180</v>
      </c>
      <c r="I42" s="6">
        <v>3.0317932051912511E-2</v>
      </c>
    </row>
    <row r="43" spans="5:9" x14ac:dyDescent="0.45">
      <c r="E43" s="2" t="s">
        <v>42</v>
      </c>
      <c r="F43" s="6">
        <v>3.3781616813837634E-3</v>
      </c>
      <c r="H43" s="3" t="s">
        <v>181</v>
      </c>
      <c r="I43" s="6">
        <v>2.9961585882990173E-2</v>
      </c>
    </row>
    <row r="44" spans="5:9" x14ac:dyDescent="0.45">
      <c r="E44" s="2" t="s">
        <v>43</v>
      </c>
      <c r="F44" s="6">
        <v>3.9882263225788063E-2</v>
      </c>
      <c r="H44" s="3" t="s">
        <v>182</v>
      </c>
      <c r="I44" s="6">
        <v>2.6590551124984856E-2</v>
      </c>
    </row>
    <row r="45" spans="5:9" x14ac:dyDescent="0.45">
      <c r="E45" s="2" t="s">
        <v>44</v>
      </c>
      <c r="F45" s="6">
        <v>6.214677186005573E-3</v>
      </c>
      <c r="H45" s="2">
        <v>2017</v>
      </c>
      <c r="I45" s="6"/>
    </row>
    <row r="46" spans="5:9" x14ac:dyDescent="0.45">
      <c r="E46" s="2" t="s">
        <v>45</v>
      </c>
      <c r="F46" s="6">
        <v>4.9033232843713696E-3</v>
      </c>
      <c r="H46" s="3" t="s">
        <v>183</v>
      </c>
      <c r="I46" s="6">
        <v>3.6739290015893038E-2</v>
      </c>
    </row>
    <row r="47" spans="5:9" x14ac:dyDescent="0.45">
      <c r="E47" s="2" t="s">
        <v>46</v>
      </c>
      <c r="F47" s="6">
        <v>4.8391809739653487E-3</v>
      </c>
      <c r="H47" s="3" t="s">
        <v>180</v>
      </c>
      <c r="I47" s="6">
        <v>3.352504757221355E-2</v>
      </c>
    </row>
    <row r="48" spans="5:9" x14ac:dyDescent="0.45">
      <c r="E48" s="2" t="s">
        <v>47</v>
      </c>
      <c r="F48" s="6">
        <v>1.5679231432582868E-4</v>
      </c>
      <c r="H48" s="3" t="s">
        <v>181</v>
      </c>
      <c r="I48" s="6">
        <v>3.3411016798158402E-2</v>
      </c>
    </row>
    <row r="49" spans="5:9" x14ac:dyDescent="0.45">
      <c r="E49" s="2" t="s">
        <v>48</v>
      </c>
      <c r="F49" s="6">
        <v>1.2044500509575022E-3</v>
      </c>
      <c r="H49" s="3" t="s">
        <v>182</v>
      </c>
      <c r="I49" s="6">
        <v>2.9491208940012687E-2</v>
      </c>
    </row>
    <row r="50" spans="5:9" x14ac:dyDescent="0.45">
      <c r="E50" s="2" t="s">
        <v>49</v>
      </c>
      <c r="F50" s="6">
        <v>2.7581193474588953E-3</v>
      </c>
      <c r="H50" s="2">
        <v>2018</v>
      </c>
      <c r="I50" s="6"/>
    </row>
    <row r="51" spans="5:9" x14ac:dyDescent="0.45">
      <c r="E51" s="2" t="s">
        <v>50</v>
      </c>
      <c r="F51" s="6">
        <v>5.0601155986971982E-4</v>
      </c>
      <c r="H51" s="3" t="s">
        <v>183</v>
      </c>
      <c r="I51" s="6">
        <v>3.4936178401146011E-2</v>
      </c>
    </row>
    <row r="52" spans="5:9" x14ac:dyDescent="0.45">
      <c r="E52" s="2" t="s">
        <v>51</v>
      </c>
      <c r="F52" s="6">
        <v>3.3567809112484233E-3</v>
      </c>
      <c r="H52" s="3" t="s">
        <v>180</v>
      </c>
      <c r="I52" s="6">
        <v>3.1935743658819925E-2</v>
      </c>
    </row>
    <row r="53" spans="5:9" x14ac:dyDescent="0.45">
      <c r="E53" s="2" t="s">
        <v>52</v>
      </c>
      <c r="F53" s="6">
        <v>5.3451925338350689E-4</v>
      </c>
      <c r="H53" s="3" t="s">
        <v>181</v>
      </c>
      <c r="I53" s="6">
        <v>3.1900109041927693E-2</v>
      </c>
    </row>
    <row r="54" spans="5:9" x14ac:dyDescent="0.45">
      <c r="E54" s="2" t="s">
        <v>53</v>
      </c>
      <c r="F54" s="6">
        <v>9.0511926906273825E-4</v>
      </c>
      <c r="H54" s="3" t="s">
        <v>182</v>
      </c>
      <c r="I54" s="6">
        <v>1.9199931581535566E-2</v>
      </c>
    </row>
    <row r="55" spans="5:9" x14ac:dyDescent="0.45">
      <c r="E55" s="2" t="s">
        <v>54</v>
      </c>
      <c r="F55" s="6">
        <v>4.8463078973437956E-4</v>
      </c>
      <c r="H55" s="2">
        <v>2019</v>
      </c>
      <c r="I55" s="6"/>
    </row>
    <row r="56" spans="5:9" x14ac:dyDescent="0.45">
      <c r="E56" s="2" t="s">
        <v>55</v>
      </c>
      <c r="F56" s="6">
        <v>1.7460962277194559E-3</v>
      </c>
      <c r="H56" s="3" t="s">
        <v>183</v>
      </c>
      <c r="I56" s="6">
        <v>3.3496539878699762E-4</v>
      </c>
    </row>
    <row r="57" spans="5:9" x14ac:dyDescent="0.45">
      <c r="E57" s="2" t="s">
        <v>56</v>
      </c>
      <c r="F57" s="6">
        <v>1.4253846756893517E-2</v>
      </c>
      <c r="H57" s="2" t="s">
        <v>3</v>
      </c>
      <c r="I57" s="6">
        <v>1</v>
      </c>
    </row>
    <row r="58" spans="5:9" x14ac:dyDescent="0.45">
      <c r="E58" s="2" t="s">
        <v>57</v>
      </c>
      <c r="F58" s="6">
        <v>3.278384754085509E-3</v>
      </c>
    </row>
    <row r="59" spans="5:9" x14ac:dyDescent="0.45">
      <c r="E59" s="2" t="s">
        <v>58</v>
      </c>
      <c r="F59" s="6">
        <v>1.5344266033795871E-2</v>
      </c>
    </row>
    <row r="60" spans="5:9" x14ac:dyDescent="0.45">
      <c r="E60" s="2" t="s">
        <v>59</v>
      </c>
      <c r="F60" s="6">
        <v>2.1380770135340274E-2</v>
      </c>
    </row>
    <row r="61" spans="5:9" x14ac:dyDescent="0.45">
      <c r="E61" s="2" t="s">
        <v>60</v>
      </c>
      <c r="F61" s="6">
        <v>2.1166962433986874E-3</v>
      </c>
    </row>
    <row r="62" spans="5:9" x14ac:dyDescent="0.45">
      <c r="E62" s="2" t="s">
        <v>61</v>
      </c>
      <c r="F62" s="6">
        <v>5.0601155986971982E-4</v>
      </c>
    </row>
    <row r="63" spans="5:9" x14ac:dyDescent="0.45">
      <c r="E63" s="2" t="s">
        <v>62</v>
      </c>
      <c r="F63" s="6">
        <v>2.1765623997776401E-2</v>
      </c>
    </row>
    <row r="64" spans="5:9" x14ac:dyDescent="0.45">
      <c r="E64" s="2" t="s">
        <v>63</v>
      </c>
      <c r="F64" s="6">
        <v>1.5679231432582869E-3</v>
      </c>
    </row>
    <row r="65" spans="5:6" x14ac:dyDescent="0.45">
      <c r="E65" s="2" t="s">
        <v>64</v>
      </c>
      <c r="F65" s="6">
        <v>2.5371847227270458E-3</v>
      </c>
    </row>
    <row r="66" spans="5:6" x14ac:dyDescent="0.45">
      <c r="E66" s="2" t="s">
        <v>65</v>
      </c>
      <c r="F66" s="6">
        <v>7.6471887850733718E-3</v>
      </c>
    </row>
    <row r="67" spans="5:6" x14ac:dyDescent="0.45">
      <c r="E67" s="2" t="s">
        <v>66</v>
      </c>
      <c r="F67" s="6">
        <v>5.0316079051834113E-3</v>
      </c>
    </row>
    <row r="68" spans="5:6" x14ac:dyDescent="0.45">
      <c r="E68" s="2" t="s">
        <v>67</v>
      </c>
      <c r="F68" s="6">
        <v>9.3362696257652533E-4</v>
      </c>
    </row>
    <row r="69" spans="5:6" x14ac:dyDescent="0.45">
      <c r="E69" s="2" t="s">
        <v>68</v>
      </c>
      <c r="F69" s="6">
        <v>2.4231539486718978E-4</v>
      </c>
    </row>
    <row r="70" spans="5:6" x14ac:dyDescent="0.45">
      <c r="E70" s="2" t="s">
        <v>69</v>
      </c>
      <c r="F70" s="6">
        <v>5.637396392351386E-3</v>
      </c>
    </row>
    <row r="71" spans="5:6" x14ac:dyDescent="0.45">
      <c r="E71" s="2" t="s">
        <v>70</v>
      </c>
      <c r="F71" s="6">
        <v>9.3505234725221476E-3</v>
      </c>
    </row>
    <row r="72" spans="5:6" x14ac:dyDescent="0.45">
      <c r="E72" s="2" t="s">
        <v>71</v>
      </c>
      <c r="F72" s="6">
        <v>8.7803696022464069E-3</v>
      </c>
    </row>
    <row r="73" spans="5:6" x14ac:dyDescent="0.45">
      <c r="E73" s="2" t="s">
        <v>72</v>
      </c>
      <c r="F73" s="6">
        <v>4.13361555949912E-3</v>
      </c>
    </row>
    <row r="74" spans="5:6" x14ac:dyDescent="0.45">
      <c r="E74" s="2" t="s">
        <v>73</v>
      </c>
      <c r="F74" s="6">
        <v>3.3068924475992958E-3</v>
      </c>
    </row>
    <row r="75" spans="5:6" x14ac:dyDescent="0.45">
      <c r="E75" s="2" t="s">
        <v>74</v>
      </c>
      <c r="F75" s="6">
        <v>1.4382131377705559E-2</v>
      </c>
    </row>
    <row r="76" spans="5:6" x14ac:dyDescent="0.45">
      <c r="E76" s="2" t="s">
        <v>75</v>
      </c>
      <c r="F76" s="6">
        <v>1.3612423652833308E-3</v>
      </c>
    </row>
    <row r="77" spans="5:6" x14ac:dyDescent="0.45">
      <c r="E77" s="2" t="s">
        <v>76</v>
      </c>
      <c r="F77" s="6">
        <v>2.3611497152794109E-2</v>
      </c>
    </row>
    <row r="78" spans="5:6" x14ac:dyDescent="0.45">
      <c r="E78" s="2" t="s">
        <v>77</v>
      </c>
      <c r="F78" s="6">
        <v>1.7603500744763493E-3</v>
      </c>
    </row>
    <row r="79" spans="5:6" x14ac:dyDescent="0.45">
      <c r="E79" s="2" t="s">
        <v>78</v>
      </c>
      <c r="F79" s="6">
        <v>5.4164617676195361E-4</v>
      </c>
    </row>
    <row r="80" spans="5:6" x14ac:dyDescent="0.45">
      <c r="E80" s="2" t="s">
        <v>79</v>
      </c>
      <c r="F80" s="6">
        <v>7.6685695552087116E-3</v>
      </c>
    </row>
    <row r="81" spans="5:6" x14ac:dyDescent="0.45">
      <c r="E81" s="2" t="s">
        <v>80</v>
      </c>
      <c r="F81" s="6">
        <v>2.7509924240804486E-3</v>
      </c>
    </row>
    <row r="82" spans="5:6" x14ac:dyDescent="0.45">
      <c r="E82" s="2" t="s">
        <v>81</v>
      </c>
      <c r="F82" s="6">
        <v>3.2213693670579348E-3</v>
      </c>
    </row>
    <row r="83" spans="5:6" x14ac:dyDescent="0.45">
      <c r="E83" s="2" t="s">
        <v>82</v>
      </c>
      <c r="F83" s="6">
        <v>9.2650003919807862E-4</v>
      </c>
    </row>
    <row r="84" spans="5:6" x14ac:dyDescent="0.45">
      <c r="E84" s="2" t="s">
        <v>83</v>
      </c>
      <c r="F84" s="6">
        <v>7.0556541446622904E-4</v>
      </c>
    </row>
    <row r="85" spans="5:6" x14ac:dyDescent="0.45">
      <c r="E85" s="2" t="s">
        <v>84</v>
      </c>
      <c r="F85" s="6">
        <v>3.064577052732106E-4</v>
      </c>
    </row>
    <row r="86" spans="5:6" x14ac:dyDescent="0.45">
      <c r="E86" s="2" t="s">
        <v>85</v>
      </c>
      <c r="F86" s="6">
        <v>1.9242693121806248E-4</v>
      </c>
    </row>
    <row r="87" spans="5:6" x14ac:dyDescent="0.45">
      <c r="E87" s="2" t="s">
        <v>86</v>
      </c>
      <c r="F87" s="6">
        <v>9.5500773271186559E-4</v>
      </c>
    </row>
    <row r="88" spans="5:6" x14ac:dyDescent="0.45">
      <c r="E88" s="2" t="s">
        <v>87</v>
      </c>
      <c r="F88" s="6">
        <v>2.6369616500253004E-4</v>
      </c>
    </row>
    <row r="89" spans="5:6" x14ac:dyDescent="0.45">
      <c r="E89" s="2" t="s">
        <v>88</v>
      </c>
      <c r="F89" s="6">
        <v>1.3754962120402243E-3</v>
      </c>
    </row>
    <row r="90" spans="5:6" x14ac:dyDescent="0.45">
      <c r="E90" s="2" t="s">
        <v>89</v>
      </c>
      <c r="F90" s="6">
        <v>5.1313848324816664E-4</v>
      </c>
    </row>
    <row r="91" spans="5:6" x14ac:dyDescent="0.45">
      <c r="E91" s="2" t="s">
        <v>90</v>
      </c>
      <c r="F91" s="6">
        <v>2.1095693200202403E-3</v>
      </c>
    </row>
    <row r="92" spans="5:6" x14ac:dyDescent="0.45">
      <c r="E92" s="2" t="s">
        <v>91</v>
      </c>
      <c r="F92" s="6">
        <v>6.7206887458752928E-3</v>
      </c>
    </row>
    <row r="93" spans="5:6" x14ac:dyDescent="0.45">
      <c r="E93" s="2" t="s">
        <v>92</v>
      </c>
      <c r="F93" s="6">
        <v>1.1830692808221619E-3</v>
      </c>
    </row>
    <row r="94" spans="5:6" x14ac:dyDescent="0.45">
      <c r="E94" s="2" t="s">
        <v>93</v>
      </c>
      <c r="F94" s="6">
        <v>3.8485386243612495E-4</v>
      </c>
    </row>
    <row r="95" spans="5:6" x14ac:dyDescent="0.45">
      <c r="E95" s="2" t="s">
        <v>94</v>
      </c>
      <c r="F95" s="6">
        <v>5.6994006257438723E-2</v>
      </c>
    </row>
    <row r="96" spans="5:6" x14ac:dyDescent="0.45">
      <c r="E96" s="2" t="s">
        <v>95</v>
      </c>
      <c r="F96" s="6">
        <v>1.681953917313435E-3</v>
      </c>
    </row>
    <row r="97" spans="5:6" x14ac:dyDescent="0.45">
      <c r="E97" s="2" t="s">
        <v>96</v>
      </c>
      <c r="F97" s="6">
        <v>3.3567809112484233E-3</v>
      </c>
    </row>
    <row r="98" spans="5:6" x14ac:dyDescent="0.45">
      <c r="E98" s="2" t="s">
        <v>97</v>
      </c>
      <c r="F98" s="6">
        <v>1.3355854411209225E-2</v>
      </c>
    </row>
    <row r="99" spans="5:6" x14ac:dyDescent="0.45">
      <c r="E99" s="2" t="s">
        <v>98</v>
      </c>
      <c r="F99" s="6">
        <v>7.1981926122312257E-4</v>
      </c>
    </row>
    <row r="100" spans="5:6" x14ac:dyDescent="0.45">
      <c r="E100" s="2" t="s">
        <v>99</v>
      </c>
      <c r="F100" s="6">
        <v>1.5957181444342293E-2</v>
      </c>
    </row>
    <row r="101" spans="5:6" x14ac:dyDescent="0.45">
      <c r="E101" s="2" t="s">
        <v>100</v>
      </c>
      <c r="F101" s="6">
        <v>7.7255849422362861E-3</v>
      </c>
    </row>
    <row r="102" spans="5:6" x14ac:dyDescent="0.45">
      <c r="E102" s="2" t="s">
        <v>101</v>
      </c>
      <c r="F102" s="6">
        <v>1.6463193004212012E-3</v>
      </c>
    </row>
    <row r="103" spans="5:6" x14ac:dyDescent="0.45">
      <c r="E103" s="2" t="s">
        <v>102</v>
      </c>
      <c r="F103" s="6">
        <v>6.2218041093840201E-3</v>
      </c>
    </row>
    <row r="104" spans="5:6" x14ac:dyDescent="0.45">
      <c r="E104" s="2" t="s">
        <v>103</v>
      </c>
      <c r="F104" s="6">
        <v>4.5826117323412652E-3</v>
      </c>
    </row>
    <row r="105" spans="5:6" x14ac:dyDescent="0.45">
      <c r="E105" s="2" t="s">
        <v>104</v>
      </c>
      <c r="F105" s="6">
        <v>3.4993193788173584E-3</v>
      </c>
    </row>
    <row r="106" spans="5:6" x14ac:dyDescent="0.45">
      <c r="E106" s="2" t="s">
        <v>105</v>
      </c>
      <c r="F106" s="6">
        <v>2.708230883809768E-4</v>
      </c>
    </row>
    <row r="107" spans="5:6" x14ac:dyDescent="0.45">
      <c r="E107" s="2" t="s">
        <v>106</v>
      </c>
      <c r="F107" s="6">
        <v>2.0668077797495599E-4</v>
      </c>
    </row>
    <row r="108" spans="5:6" x14ac:dyDescent="0.45">
      <c r="E108" s="2" t="s">
        <v>107</v>
      </c>
      <c r="F108" s="6">
        <v>5.2525425299152608E-3</v>
      </c>
    </row>
    <row r="109" spans="5:6" x14ac:dyDescent="0.45">
      <c r="E109" s="2" t="s">
        <v>108</v>
      </c>
      <c r="F109" s="6">
        <v>1.2015992816061234E-2</v>
      </c>
    </row>
    <row r="110" spans="5:6" x14ac:dyDescent="0.45">
      <c r="E110" s="2" t="s">
        <v>109</v>
      </c>
      <c r="F110" s="6">
        <v>8.6235772879205775E-4</v>
      </c>
    </row>
    <row r="111" spans="5:6" x14ac:dyDescent="0.45">
      <c r="E111" s="2" t="s">
        <v>110</v>
      </c>
      <c r="F111" s="6">
        <v>9.322015779008359E-3</v>
      </c>
    </row>
    <row r="112" spans="5:6" x14ac:dyDescent="0.45">
      <c r="E112" s="2" t="s">
        <v>111</v>
      </c>
      <c r="F112" s="6">
        <v>5.7015387027574069E-3</v>
      </c>
    </row>
    <row r="113" spans="5:6" x14ac:dyDescent="0.45">
      <c r="E113" s="2" t="s">
        <v>112</v>
      </c>
      <c r="F113" s="6">
        <v>3.6062232294940596E-3</v>
      </c>
    </row>
    <row r="114" spans="5:6" x14ac:dyDescent="0.45">
      <c r="E114" s="2" t="s">
        <v>113</v>
      </c>
      <c r="F114" s="6">
        <v>1.0426688902667607E-2</v>
      </c>
    </row>
    <row r="115" spans="5:6" x14ac:dyDescent="0.45">
      <c r="E115" s="2" t="s">
        <v>114</v>
      </c>
      <c r="F115" s="6">
        <v>4.1336155594991198E-4</v>
      </c>
    </row>
    <row r="116" spans="5:6" x14ac:dyDescent="0.45">
      <c r="E116" s="2" t="s">
        <v>115</v>
      </c>
      <c r="F116" s="6">
        <v>1.2899731314988633E-3</v>
      </c>
    </row>
    <row r="117" spans="5:6" x14ac:dyDescent="0.45">
      <c r="E117" s="2" t="s">
        <v>116</v>
      </c>
      <c r="F117" s="6">
        <v>3.7060001567923141E-4</v>
      </c>
    </row>
    <row r="118" spans="5:6" x14ac:dyDescent="0.45">
      <c r="E118" s="2" t="s">
        <v>117</v>
      </c>
      <c r="F118" s="6">
        <v>6.6430052810502238E-2</v>
      </c>
    </row>
    <row r="119" spans="5:6" x14ac:dyDescent="0.45">
      <c r="E119" s="2" t="s">
        <v>118</v>
      </c>
      <c r="F119" s="6">
        <v>1.0234261971449546E-2</v>
      </c>
    </row>
    <row r="120" spans="5:6" x14ac:dyDescent="0.45">
      <c r="E120" s="2" t="s">
        <v>119</v>
      </c>
      <c r="F120" s="6">
        <v>1.1566996643219089E-2</v>
      </c>
    </row>
    <row r="121" spans="5:6" x14ac:dyDescent="0.45">
      <c r="E121" s="2" t="s">
        <v>120</v>
      </c>
      <c r="F121" s="6">
        <v>1.0120231197394396E-3</v>
      </c>
    </row>
    <row r="122" spans="5:6" x14ac:dyDescent="0.45">
      <c r="E122" s="2" t="s">
        <v>121</v>
      </c>
      <c r="F122" s="6">
        <v>6.7705772095244207E-4</v>
      </c>
    </row>
    <row r="123" spans="5:6" x14ac:dyDescent="0.45">
      <c r="E123" s="2" t="s">
        <v>122</v>
      </c>
      <c r="F123" s="6">
        <v>1.354115441904884E-4</v>
      </c>
    </row>
    <row r="124" spans="5:6" x14ac:dyDescent="0.45">
      <c r="E124" s="2" t="s">
        <v>123</v>
      </c>
      <c r="F124" s="6">
        <v>8.053423417644837E-4</v>
      </c>
    </row>
    <row r="125" spans="5:6" x14ac:dyDescent="0.45">
      <c r="E125" s="2" t="s">
        <v>124</v>
      </c>
      <c r="F125" s="6">
        <v>2.9149116617847243E-3</v>
      </c>
    </row>
    <row r="126" spans="5:6" x14ac:dyDescent="0.45">
      <c r="E126" s="2" t="s">
        <v>125</v>
      </c>
      <c r="F126" s="6">
        <v>1.1830692808221619E-3</v>
      </c>
    </row>
    <row r="127" spans="5:6" x14ac:dyDescent="0.45">
      <c r="E127" s="2" t="s">
        <v>126</v>
      </c>
      <c r="F127" s="6">
        <v>3.8485386243612495E-4</v>
      </c>
    </row>
    <row r="128" spans="5:6" x14ac:dyDescent="0.45">
      <c r="E128" s="2" t="s">
        <v>127</v>
      </c>
      <c r="F128" s="6">
        <v>3.5990963061156129E-3</v>
      </c>
    </row>
    <row r="129" spans="5:6" x14ac:dyDescent="0.45">
      <c r="E129" s="2" t="s">
        <v>128</v>
      </c>
      <c r="F129" s="6">
        <v>1.6890808406918817E-3</v>
      </c>
    </row>
    <row r="130" spans="5:6" x14ac:dyDescent="0.45">
      <c r="E130" s="2" t="s">
        <v>129</v>
      </c>
      <c r="F130" s="6">
        <v>2.2613727879811564E-2</v>
      </c>
    </row>
    <row r="131" spans="5:6" x14ac:dyDescent="0.45">
      <c r="E131" s="2" t="s">
        <v>130</v>
      </c>
      <c r="F131" s="6">
        <v>3.8485386243612495E-4</v>
      </c>
    </row>
    <row r="132" spans="5:6" x14ac:dyDescent="0.45">
      <c r="E132" s="2" t="s">
        <v>131</v>
      </c>
      <c r="F132" s="6">
        <v>2.031173162857326E-3</v>
      </c>
    </row>
    <row r="133" spans="5:6" x14ac:dyDescent="0.45">
      <c r="E133" s="2" t="s">
        <v>132</v>
      </c>
      <c r="F133" s="6">
        <v>4.8035463570731147E-3</v>
      </c>
    </row>
    <row r="134" spans="5:6" x14ac:dyDescent="0.45">
      <c r="E134" s="2" t="s">
        <v>133</v>
      </c>
      <c r="F134" s="6">
        <v>4.3844832624204459E-2</v>
      </c>
    </row>
    <row r="135" spans="5:6" x14ac:dyDescent="0.45">
      <c r="E135" s="2" t="s">
        <v>134</v>
      </c>
      <c r="F135" s="6">
        <v>4.2048847932835871E-3</v>
      </c>
    </row>
    <row r="136" spans="5:6" x14ac:dyDescent="0.45">
      <c r="E136" s="2" t="s">
        <v>135</v>
      </c>
      <c r="F136" s="6">
        <v>2.679723190295981E-3</v>
      </c>
    </row>
    <row r="137" spans="5:6" x14ac:dyDescent="0.45">
      <c r="E137" s="2" t="s">
        <v>136</v>
      </c>
      <c r="F137" s="6">
        <v>2.4160270252934512E-3</v>
      </c>
    </row>
    <row r="138" spans="5:6" x14ac:dyDescent="0.45">
      <c r="E138" s="2" t="s">
        <v>137</v>
      </c>
      <c r="F138" s="6">
        <v>8.9799234568429154E-4</v>
      </c>
    </row>
    <row r="139" spans="5:6" x14ac:dyDescent="0.45">
      <c r="E139" s="2" t="s">
        <v>138</v>
      </c>
      <c r="F139" s="6">
        <v>2.0881885498849001E-3</v>
      </c>
    </row>
    <row r="140" spans="5:6" x14ac:dyDescent="0.45">
      <c r="E140" s="2" t="s">
        <v>139</v>
      </c>
      <c r="F140" s="6">
        <v>6.4855002743865499E-4</v>
      </c>
    </row>
    <row r="141" spans="5:6" x14ac:dyDescent="0.45">
      <c r="E141" s="2" t="s">
        <v>140</v>
      </c>
      <c r="F141" s="6">
        <v>6.9480376016477441E-2</v>
      </c>
    </row>
    <row r="142" spans="5:6" x14ac:dyDescent="0.45">
      <c r="E142" s="2" t="s">
        <v>141</v>
      </c>
      <c r="F142" s="6">
        <v>3.5634616892233793E-5</v>
      </c>
    </row>
    <row r="143" spans="5:6" x14ac:dyDescent="0.45">
      <c r="E143" s="2" t="s">
        <v>142</v>
      </c>
      <c r="F143" s="6">
        <v>9.6284734842815699E-3</v>
      </c>
    </row>
    <row r="144" spans="5:6" x14ac:dyDescent="0.45">
      <c r="E144" s="2" t="s">
        <v>143</v>
      </c>
      <c r="F144" s="6">
        <v>1.1545615873083748E-3</v>
      </c>
    </row>
    <row r="145" spans="5:6" x14ac:dyDescent="0.45">
      <c r="E145" s="2" t="s">
        <v>144</v>
      </c>
      <c r="F145" s="6">
        <v>7.4120003135846283E-4</v>
      </c>
    </row>
    <row r="146" spans="5:6" x14ac:dyDescent="0.45">
      <c r="E146" s="2" t="s">
        <v>145</v>
      </c>
      <c r="F146" s="6">
        <v>2.7987428107160421E-2</v>
      </c>
    </row>
    <row r="147" spans="5:6" x14ac:dyDescent="0.45">
      <c r="E147" s="2" t="s">
        <v>146</v>
      </c>
      <c r="F147" s="6">
        <v>1.6463193004212012E-3</v>
      </c>
    </row>
    <row r="148" spans="5:6" x14ac:dyDescent="0.45">
      <c r="E148" s="2" t="s">
        <v>147</v>
      </c>
      <c r="F148" s="6">
        <v>2.4944231824563655E-4</v>
      </c>
    </row>
    <row r="149" spans="5:6" x14ac:dyDescent="0.45">
      <c r="E149" s="2" t="s">
        <v>148</v>
      </c>
      <c r="F149" s="6">
        <v>5.3451925338350689E-4</v>
      </c>
    </row>
    <row r="150" spans="5:6" x14ac:dyDescent="0.45">
      <c r="E150" s="2" t="s">
        <v>149</v>
      </c>
      <c r="F150" s="6">
        <v>1.5536692965013932E-3</v>
      </c>
    </row>
    <row r="151" spans="5:6" x14ac:dyDescent="0.45">
      <c r="E151" s="2" t="s">
        <v>150</v>
      </c>
      <c r="F151" s="6">
        <v>3.4209232216544439E-4</v>
      </c>
    </row>
    <row r="152" spans="5:6" x14ac:dyDescent="0.45">
      <c r="E152" s="2" t="s">
        <v>151</v>
      </c>
      <c r="F152" s="6">
        <v>3.7772693905767818E-4</v>
      </c>
    </row>
    <row r="153" spans="5:6" x14ac:dyDescent="0.45">
      <c r="E153" s="2" t="s">
        <v>152</v>
      </c>
      <c r="F153" s="6">
        <v>1.8301939235851276E-2</v>
      </c>
    </row>
    <row r="154" spans="5:6" x14ac:dyDescent="0.45">
      <c r="E154" s="2" t="s">
        <v>153</v>
      </c>
      <c r="F154" s="6">
        <v>3.1786078267872541E-3</v>
      </c>
    </row>
    <row r="155" spans="5:6" x14ac:dyDescent="0.45">
      <c r="E155" s="2" t="s">
        <v>154</v>
      </c>
      <c r="F155" s="6">
        <v>2.2806154811029627E-4</v>
      </c>
    </row>
    <row r="156" spans="5:6" x14ac:dyDescent="0.45">
      <c r="E156" s="2" t="s">
        <v>155</v>
      </c>
      <c r="F156" s="6">
        <v>3.2712578307070622E-3</v>
      </c>
    </row>
    <row r="157" spans="5:6" x14ac:dyDescent="0.45">
      <c r="E157" s="2" t="s">
        <v>156</v>
      </c>
      <c r="F157" s="6">
        <v>3.2284962904363815E-3</v>
      </c>
    </row>
    <row r="158" spans="5:6" x14ac:dyDescent="0.45">
      <c r="E158" s="2" t="s">
        <v>157</v>
      </c>
      <c r="F158" s="6">
        <v>1.121065047429675E-2</v>
      </c>
    </row>
    <row r="159" spans="5:6" x14ac:dyDescent="0.45">
      <c r="E159" s="2" t="s">
        <v>158</v>
      </c>
      <c r="F159" s="6">
        <v>2.2449808642107287E-3</v>
      </c>
    </row>
    <row r="160" spans="5:6" x14ac:dyDescent="0.45">
      <c r="E160" s="2" t="s">
        <v>159</v>
      </c>
      <c r="F160" s="6">
        <v>3.5634616892233793E-4</v>
      </c>
    </row>
    <row r="161" spans="5:6" x14ac:dyDescent="0.45">
      <c r="E161" s="2" t="s">
        <v>160</v>
      </c>
      <c r="F161" s="6">
        <v>6.4783733510081036E-3</v>
      </c>
    </row>
    <row r="162" spans="5:6" x14ac:dyDescent="0.45">
      <c r="E162" s="2" t="s">
        <v>161</v>
      </c>
      <c r="F162" s="6">
        <v>1.3113539016342036E-3</v>
      </c>
    </row>
    <row r="163" spans="5:6" x14ac:dyDescent="0.45">
      <c r="E163" s="2" t="s">
        <v>162</v>
      </c>
      <c r="F163" s="6">
        <v>1.6106846835289674E-3</v>
      </c>
    </row>
    <row r="164" spans="5:6" x14ac:dyDescent="0.45">
      <c r="E164" s="2" t="s">
        <v>3</v>
      </c>
      <c r="F164" s="6">
        <v>1</v>
      </c>
    </row>
  </sheetData>
  <mergeCells count="4">
    <mergeCell ref="B1:C2"/>
    <mergeCell ref="E1:F2"/>
    <mergeCell ref="H2:I3"/>
    <mergeCell ref="N2:P3"/>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EDF910-F7BE-4ED9-AF39-D10D901E3585}">
  <dimension ref="B1:E4"/>
  <sheetViews>
    <sheetView workbookViewId="0">
      <selection activeCell="E27" sqref="E27"/>
    </sheetView>
  </sheetViews>
  <sheetFormatPr defaultRowHeight="14.25" x14ac:dyDescent="0.45"/>
  <cols>
    <col min="2" max="2" width="19.1328125" bestFit="1" customWidth="1"/>
    <col min="3" max="3" width="17.19921875" bestFit="1" customWidth="1"/>
    <col min="4" max="4" width="14.73046875" bestFit="1" customWidth="1"/>
    <col min="5" max="6" width="25.46484375" bestFit="1" customWidth="1"/>
  </cols>
  <sheetData>
    <row r="1" spans="2:5" x14ac:dyDescent="0.45">
      <c r="B1" s="1" t="s">
        <v>196</v>
      </c>
      <c r="C1" t="s" vm="2">
        <v>248</v>
      </c>
    </row>
    <row r="3" spans="2:5" x14ac:dyDescent="0.45">
      <c r="B3" t="s">
        <v>233</v>
      </c>
      <c r="C3" t="s">
        <v>234</v>
      </c>
      <c r="D3" t="s">
        <v>236</v>
      </c>
      <c r="E3" t="s">
        <v>235</v>
      </c>
    </row>
    <row r="4" spans="2:5" x14ac:dyDescent="0.45">
      <c r="B4" s="5">
        <v>4758940805</v>
      </c>
      <c r="C4">
        <v>44517610</v>
      </c>
      <c r="D4">
        <v>365892</v>
      </c>
      <c r="E4">
        <v>34.169897128114307</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304CD2-8EC7-4840-A12C-F2554C44023E}">
  <dimension ref="B3:D20"/>
  <sheetViews>
    <sheetView workbookViewId="0">
      <selection activeCell="C7" sqref="C7"/>
    </sheetView>
  </sheetViews>
  <sheetFormatPr defaultRowHeight="14.25" x14ac:dyDescent="0.45"/>
  <sheetData>
    <row r="3" spans="2:4" x14ac:dyDescent="0.45">
      <c r="B3" s="7"/>
      <c r="C3" s="8"/>
      <c r="D3" s="9"/>
    </row>
    <row r="4" spans="2:4" x14ac:dyDescent="0.45">
      <c r="B4" s="10"/>
      <c r="C4" s="11"/>
      <c r="D4" s="12"/>
    </row>
    <row r="5" spans="2:4" x14ac:dyDescent="0.45">
      <c r="B5" s="10"/>
      <c r="C5" s="11"/>
      <c r="D5" s="12"/>
    </row>
    <row r="6" spans="2:4" x14ac:dyDescent="0.45">
      <c r="B6" s="10"/>
      <c r="C6" s="11"/>
      <c r="D6" s="12"/>
    </row>
    <row r="7" spans="2:4" x14ac:dyDescent="0.45">
      <c r="B7" s="10"/>
      <c r="C7" s="11"/>
      <c r="D7" s="12"/>
    </row>
    <row r="8" spans="2:4" x14ac:dyDescent="0.45">
      <c r="B8" s="10"/>
      <c r="C8" s="11"/>
      <c r="D8" s="12"/>
    </row>
    <row r="9" spans="2:4" x14ac:dyDescent="0.45">
      <c r="B9" s="10"/>
      <c r="C9" s="11"/>
      <c r="D9" s="12"/>
    </row>
    <row r="10" spans="2:4" x14ac:dyDescent="0.45">
      <c r="B10" s="10"/>
      <c r="C10" s="11"/>
      <c r="D10" s="12"/>
    </row>
    <row r="11" spans="2:4" x14ac:dyDescent="0.45">
      <c r="B11" s="10"/>
      <c r="C11" s="11"/>
      <c r="D11" s="12"/>
    </row>
    <row r="12" spans="2:4" x14ac:dyDescent="0.45">
      <c r="B12" s="10"/>
      <c r="C12" s="11"/>
      <c r="D12" s="12"/>
    </row>
    <row r="13" spans="2:4" x14ac:dyDescent="0.45">
      <c r="B13" s="10"/>
      <c r="C13" s="11"/>
      <c r="D13" s="12"/>
    </row>
    <row r="14" spans="2:4" x14ac:dyDescent="0.45">
      <c r="B14" s="10"/>
      <c r="C14" s="11"/>
      <c r="D14" s="12"/>
    </row>
    <row r="15" spans="2:4" x14ac:dyDescent="0.45">
      <c r="B15" s="10"/>
      <c r="C15" s="11"/>
      <c r="D15" s="12"/>
    </row>
    <row r="16" spans="2:4" x14ac:dyDescent="0.45">
      <c r="B16" s="10"/>
      <c r="C16" s="11"/>
      <c r="D16" s="12"/>
    </row>
    <row r="17" spans="2:4" x14ac:dyDescent="0.45">
      <c r="B17" s="10"/>
      <c r="C17" s="11"/>
      <c r="D17" s="12"/>
    </row>
    <row r="18" spans="2:4" x14ac:dyDescent="0.45">
      <c r="B18" s="10"/>
      <c r="C18" s="11"/>
      <c r="D18" s="12"/>
    </row>
    <row r="19" spans="2:4" x14ac:dyDescent="0.45">
      <c r="B19" s="10"/>
      <c r="C19" s="11"/>
      <c r="D19" s="12"/>
    </row>
    <row r="20" spans="2:4" x14ac:dyDescent="0.45">
      <c r="B20" s="13"/>
      <c r="C20" s="14"/>
      <c r="D20" s="15"/>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33F2E-6B07-4712-B977-1AE29828CB09}">
  <sheetPr>
    <tabColor rgb="FF002060"/>
  </sheetPr>
  <dimension ref="A1:W29"/>
  <sheetViews>
    <sheetView showGridLines="0" tabSelected="1" zoomScale="78" zoomScaleNormal="78" workbookViewId="0">
      <selection activeCell="Y12" sqref="Y12"/>
    </sheetView>
  </sheetViews>
  <sheetFormatPr defaultRowHeight="14.25" x14ac:dyDescent="0.45"/>
  <cols>
    <col min="5" max="5" width="11.796875" customWidth="1"/>
    <col min="12" max="12" width="11.265625" customWidth="1"/>
    <col min="16" max="16" width="9.06640625" customWidth="1"/>
    <col min="20" max="20" width="9.06640625" customWidth="1"/>
    <col min="21" max="21" width="7" customWidth="1"/>
    <col min="23" max="23" width="9.3984375" customWidth="1"/>
  </cols>
  <sheetData>
    <row r="1" spans="1:23" ht="14.25" customHeight="1" x14ac:dyDescent="0.45">
      <c r="A1" s="19" t="s">
        <v>249</v>
      </c>
      <c r="B1" s="20"/>
      <c r="C1" s="20"/>
      <c r="D1" s="20"/>
      <c r="E1" s="20"/>
      <c r="F1" s="20"/>
      <c r="G1" s="20"/>
      <c r="H1" s="20"/>
      <c r="I1" s="20"/>
      <c r="J1" s="20"/>
      <c r="K1" s="20"/>
      <c r="L1" s="20"/>
      <c r="M1" s="20"/>
      <c r="N1" s="20"/>
      <c r="O1" s="20"/>
      <c r="P1" s="20"/>
      <c r="Q1" s="20"/>
      <c r="R1" s="20"/>
      <c r="S1" s="20"/>
      <c r="T1" s="20"/>
      <c r="U1" s="20"/>
      <c r="V1" s="20"/>
      <c r="W1" s="20"/>
    </row>
    <row r="2" spans="1:23" ht="14.25" customHeight="1" x14ac:dyDescent="0.45">
      <c r="A2" s="21"/>
      <c r="B2" s="20"/>
      <c r="C2" s="20"/>
      <c r="D2" s="20"/>
      <c r="E2" s="20"/>
      <c r="F2" s="20"/>
      <c r="G2" s="20"/>
      <c r="H2" s="20"/>
      <c r="I2" s="20"/>
      <c r="J2" s="20"/>
      <c r="K2" s="20"/>
      <c r="L2" s="20"/>
      <c r="M2" s="20"/>
      <c r="N2" s="20"/>
      <c r="O2" s="20"/>
      <c r="P2" s="20"/>
      <c r="Q2" s="20"/>
      <c r="R2" s="20"/>
      <c r="S2" s="20"/>
      <c r="T2" s="20"/>
      <c r="U2" s="20"/>
      <c r="V2" s="20"/>
      <c r="W2" s="20"/>
    </row>
    <row r="3" spans="1:23" ht="18" customHeight="1" thickBot="1" x14ac:dyDescent="0.5">
      <c r="A3" s="21"/>
      <c r="B3" s="20"/>
      <c r="C3" s="20"/>
      <c r="D3" s="20"/>
      <c r="E3" s="20"/>
      <c r="F3" s="20"/>
      <c r="G3" s="20"/>
      <c r="H3" s="20"/>
      <c r="I3" s="20"/>
      <c r="J3" s="20"/>
      <c r="K3" s="20"/>
      <c r="L3" s="20"/>
      <c r="M3" s="20"/>
      <c r="N3" s="20"/>
      <c r="O3" s="20"/>
      <c r="P3" s="20"/>
      <c r="Q3" s="20"/>
      <c r="R3" s="20"/>
      <c r="S3" s="20"/>
      <c r="T3" s="20"/>
      <c r="U3" s="20"/>
      <c r="V3" s="20"/>
      <c r="W3" s="20"/>
    </row>
    <row r="4" spans="1:23" x14ac:dyDescent="0.45">
      <c r="A4" s="23" t="s">
        <v>239</v>
      </c>
      <c r="B4" s="26"/>
      <c r="C4" s="26"/>
      <c r="D4" s="26"/>
      <c r="E4" s="28" t="s">
        <v>247</v>
      </c>
      <c r="F4" s="29"/>
      <c r="G4" s="29"/>
      <c r="H4" s="30"/>
      <c r="I4" s="22" t="s">
        <v>241</v>
      </c>
      <c r="J4" s="23"/>
      <c r="K4" s="23"/>
      <c r="L4" s="36"/>
      <c r="M4" s="28" t="s">
        <v>232</v>
      </c>
      <c r="N4" s="39"/>
      <c r="O4" s="39"/>
      <c r="P4" s="40"/>
      <c r="Q4" s="22" t="s">
        <v>246</v>
      </c>
      <c r="R4" s="23"/>
      <c r="S4" s="23"/>
      <c r="T4" s="23"/>
    </row>
    <row r="5" spans="1:23" x14ac:dyDescent="0.45">
      <c r="A5" s="26"/>
      <c r="B5" s="26"/>
      <c r="C5" s="26"/>
      <c r="D5" s="26"/>
      <c r="E5" s="31"/>
      <c r="F5" s="32"/>
      <c r="G5" s="32"/>
      <c r="H5" s="33"/>
      <c r="I5" s="22"/>
      <c r="J5" s="23"/>
      <c r="K5" s="23"/>
      <c r="L5" s="36"/>
      <c r="M5" s="22"/>
      <c r="N5" s="23"/>
      <c r="O5" s="23"/>
      <c r="P5" s="36"/>
      <c r="Q5" s="22"/>
      <c r="R5" s="23"/>
      <c r="S5" s="23"/>
      <c r="T5" s="23"/>
    </row>
    <row r="6" spans="1:23" x14ac:dyDescent="0.45">
      <c r="A6" s="27">
        <f>GETPIVOTDATA("[Measures].[Total Projects]",KPI_8!$L$18)</f>
        <v>365892</v>
      </c>
      <c r="B6" s="27"/>
      <c r="C6" s="27"/>
      <c r="D6" s="27"/>
      <c r="E6" s="34">
        <f>GETPIVOTDATA("[Measures].[% Successful_projects]",KPI_8!$N$18)</f>
        <v>0.38348201108523827</v>
      </c>
      <c r="F6" s="35"/>
      <c r="G6" s="35"/>
      <c r="H6" s="35"/>
      <c r="I6" s="37">
        <f>GETPIVOTDATA("[Measures].[Sum of pledged]",KPI_6!$B$3)</f>
        <v>4758940805</v>
      </c>
      <c r="J6" s="38"/>
      <c r="K6" s="38"/>
      <c r="L6" s="38"/>
      <c r="M6" s="41">
        <f>GETPIVOTDATA("[Measures].[Sum of backers_count]",KPI_6!$B$3)</f>
        <v>44517610</v>
      </c>
      <c r="N6" s="27"/>
      <c r="O6" s="27"/>
      <c r="P6" s="42"/>
      <c r="Q6" s="24">
        <f>GETPIVOTDATA("[Measures].[Average of Duration_Days]",KPI_6!$B$3)</f>
        <v>34.169897128114307</v>
      </c>
      <c r="R6" s="25"/>
      <c r="S6" s="25"/>
      <c r="T6" s="25"/>
    </row>
    <row r="7" spans="1:23" x14ac:dyDescent="0.45">
      <c r="A7" s="27"/>
      <c r="B7" s="27"/>
      <c r="C7" s="27"/>
      <c r="D7" s="27"/>
      <c r="E7" s="34"/>
      <c r="F7" s="35"/>
      <c r="G7" s="35"/>
      <c r="H7" s="35"/>
      <c r="I7" s="37"/>
      <c r="J7" s="38"/>
      <c r="K7" s="38"/>
      <c r="L7" s="38"/>
      <c r="M7" s="41"/>
      <c r="N7" s="27"/>
      <c r="O7" s="27"/>
      <c r="P7" s="42"/>
      <c r="Q7" s="24"/>
      <c r="R7" s="25"/>
      <c r="S7" s="25"/>
      <c r="T7" s="25"/>
    </row>
    <row r="29" spans="17:17" x14ac:dyDescent="0.45">
      <c r="Q29" t="s">
        <v>245</v>
      </c>
    </row>
  </sheetData>
  <mergeCells count="11">
    <mergeCell ref="A1:W3"/>
    <mergeCell ref="Q4:T5"/>
    <mergeCell ref="Q6:T7"/>
    <mergeCell ref="A4:D5"/>
    <mergeCell ref="A6:D7"/>
    <mergeCell ref="E4:H5"/>
    <mergeCell ref="E6:H7"/>
    <mergeCell ref="I4:L5"/>
    <mergeCell ref="I6:L7"/>
    <mergeCell ref="M4:P5"/>
    <mergeCell ref="M6:P7"/>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4B3553-C5AC-48B5-A556-3E0793D730D6}">
  <dimension ref="F6:G22"/>
  <sheetViews>
    <sheetView workbookViewId="0">
      <selection activeCell="F6" sqref="F6:G7"/>
    </sheetView>
  </sheetViews>
  <sheetFormatPr defaultRowHeight="14.25" x14ac:dyDescent="0.45"/>
  <cols>
    <col min="2" max="2" width="10.796875" customWidth="1"/>
    <col min="3" max="3" width="9.3984375" customWidth="1"/>
    <col min="6" max="6" width="51" bestFit="1" customWidth="1"/>
    <col min="7" max="7" width="19.06640625" bestFit="1" customWidth="1"/>
  </cols>
  <sheetData>
    <row r="6" spans="6:7" x14ac:dyDescent="0.45">
      <c r="F6" s="18" t="s">
        <v>254</v>
      </c>
      <c r="G6" s="18"/>
    </row>
    <row r="7" spans="6:7" x14ac:dyDescent="0.45">
      <c r="F7" s="18"/>
      <c r="G7" s="18"/>
    </row>
    <row r="9" spans="6:7" x14ac:dyDescent="0.45">
      <c r="F9" s="1" t="s">
        <v>196</v>
      </c>
      <c r="G9" t="s" vm="1">
        <v>167</v>
      </c>
    </row>
    <row r="11" spans="6:7" x14ac:dyDescent="0.45">
      <c r="F11" s="1" t="s">
        <v>230</v>
      </c>
      <c r="G11" t="s">
        <v>231</v>
      </c>
    </row>
    <row r="12" spans="6:7" x14ac:dyDescent="0.45">
      <c r="F12" s="2" t="s">
        <v>210</v>
      </c>
      <c r="G12" s="5">
        <v>81030744</v>
      </c>
    </row>
    <row r="13" spans="6:7" x14ac:dyDescent="0.45">
      <c r="F13" s="2" t="s">
        <v>207</v>
      </c>
      <c r="G13" s="5">
        <v>52401709</v>
      </c>
    </row>
    <row r="14" spans="6:7" x14ac:dyDescent="0.45">
      <c r="F14" s="2" t="s">
        <v>203</v>
      </c>
      <c r="G14" s="5">
        <v>32746309</v>
      </c>
    </row>
    <row r="15" spans="6:7" x14ac:dyDescent="0.45">
      <c r="F15" s="2" t="s">
        <v>212</v>
      </c>
      <c r="G15" s="5">
        <v>30978009</v>
      </c>
    </row>
    <row r="16" spans="6:7" x14ac:dyDescent="0.45">
      <c r="F16" s="2" t="s">
        <v>214</v>
      </c>
      <c r="G16" s="5">
        <v>23606140</v>
      </c>
    </row>
    <row r="17" spans="6:7" x14ac:dyDescent="0.45">
      <c r="F17" s="2" t="s">
        <v>206</v>
      </c>
      <c r="G17" s="5">
        <v>23343872</v>
      </c>
    </row>
    <row r="18" spans="6:7" x14ac:dyDescent="0.45">
      <c r="F18" s="2" t="s">
        <v>197</v>
      </c>
      <c r="G18" s="5">
        <v>22936350</v>
      </c>
    </row>
    <row r="19" spans="6:7" x14ac:dyDescent="0.45">
      <c r="F19" s="2" t="s">
        <v>208</v>
      </c>
      <c r="G19" s="5">
        <v>20338986</v>
      </c>
    </row>
    <row r="20" spans="6:7" x14ac:dyDescent="0.45">
      <c r="F20" s="2" t="s">
        <v>198</v>
      </c>
      <c r="G20" s="5">
        <v>17406300</v>
      </c>
    </row>
    <row r="21" spans="6:7" x14ac:dyDescent="0.45">
      <c r="F21" s="2" t="s">
        <v>201</v>
      </c>
      <c r="G21" s="5">
        <v>13285226</v>
      </c>
    </row>
    <row r="22" spans="6:7" x14ac:dyDescent="0.45">
      <c r="F22" s="2" t="s">
        <v>3</v>
      </c>
      <c r="G22" s="5">
        <v>318073645</v>
      </c>
    </row>
  </sheetData>
  <mergeCells count="1">
    <mergeCell ref="F6:G7"/>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4B0C0A-2BA3-40B8-851B-59D5CE1792E2}">
  <dimension ref="E7:F24"/>
  <sheetViews>
    <sheetView workbookViewId="0">
      <selection activeCell="I16" sqref="I16"/>
    </sheetView>
  </sheetViews>
  <sheetFormatPr defaultRowHeight="14.25" x14ac:dyDescent="0.45"/>
  <cols>
    <col min="2" max="2" width="8.9296875" customWidth="1"/>
    <col min="3" max="3" width="8" customWidth="1"/>
    <col min="5" max="5" width="46.33203125" bestFit="1" customWidth="1"/>
    <col min="6" max="6" width="11.46484375" bestFit="1" customWidth="1"/>
  </cols>
  <sheetData>
    <row r="7" spans="5:6" x14ac:dyDescent="0.45">
      <c r="E7" s="18" t="s">
        <v>255</v>
      </c>
      <c r="F7" s="18"/>
    </row>
    <row r="8" spans="5:6" x14ac:dyDescent="0.45">
      <c r="E8" s="18"/>
      <c r="F8" s="18"/>
    </row>
    <row r="11" spans="5:6" x14ac:dyDescent="0.45">
      <c r="E11" s="1" t="s">
        <v>196</v>
      </c>
      <c r="F11" t="s" vm="1">
        <v>167</v>
      </c>
    </row>
    <row r="13" spans="5:6" x14ac:dyDescent="0.45">
      <c r="E13" s="1" t="s">
        <v>230</v>
      </c>
      <c r="F13" t="s">
        <v>232</v>
      </c>
    </row>
    <row r="14" spans="5:6" x14ac:dyDescent="0.45">
      <c r="E14" s="2" t="s">
        <v>204</v>
      </c>
      <c r="F14">
        <v>219382</v>
      </c>
    </row>
    <row r="15" spans="5:6" x14ac:dyDescent="0.45">
      <c r="E15" s="2" t="s">
        <v>205</v>
      </c>
      <c r="F15">
        <v>154926</v>
      </c>
    </row>
    <row r="16" spans="5:6" x14ac:dyDescent="0.45">
      <c r="E16" s="2" t="s">
        <v>200</v>
      </c>
      <c r="F16">
        <v>105857</v>
      </c>
    </row>
    <row r="17" spans="5:6" x14ac:dyDescent="0.45">
      <c r="E17" s="2" t="s">
        <v>211</v>
      </c>
      <c r="F17">
        <v>91585</v>
      </c>
    </row>
    <row r="18" spans="5:6" x14ac:dyDescent="0.45">
      <c r="E18" s="2" t="s">
        <v>202</v>
      </c>
      <c r="F18">
        <v>87142</v>
      </c>
    </row>
    <row r="19" spans="5:6" x14ac:dyDescent="0.45">
      <c r="E19" s="2" t="s">
        <v>199</v>
      </c>
      <c r="F19">
        <v>85581</v>
      </c>
    </row>
    <row r="20" spans="5:6" x14ac:dyDescent="0.45">
      <c r="E20" s="2" t="s">
        <v>208</v>
      </c>
      <c r="F20">
        <v>78471</v>
      </c>
    </row>
    <row r="21" spans="5:6" x14ac:dyDescent="0.45">
      <c r="E21" s="2" t="s">
        <v>213</v>
      </c>
      <c r="F21">
        <v>74405</v>
      </c>
    </row>
    <row r="22" spans="5:6" x14ac:dyDescent="0.45">
      <c r="E22" s="2" t="s">
        <v>209</v>
      </c>
      <c r="F22">
        <v>73986</v>
      </c>
    </row>
    <row r="23" spans="5:6" x14ac:dyDescent="0.45">
      <c r="E23" s="2" t="s">
        <v>215</v>
      </c>
      <c r="F23">
        <v>73206</v>
      </c>
    </row>
    <row r="24" spans="5:6" x14ac:dyDescent="0.45">
      <c r="E24" s="2" t="s">
        <v>3</v>
      </c>
      <c r="F24">
        <v>219382</v>
      </c>
    </row>
  </sheetData>
  <mergeCells count="1">
    <mergeCell ref="E7:F8"/>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0B9C9E-9C1A-44F7-926F-586BDCDB1A15}">
  <dimension ref="B3:C11"/>
  <sheetViews>
    <sheetView workbookViewId="0">
      <selection activeCell="H7" sqref="H7"/>
    </sheetView>
  </sheetViews>
  <sheetFormatPr defaultRowHeight="14.25" x14ac:dyDescent="0.45"/>
  <cols>
    <col min="2" max="2" width="12.06640625" bestFit="1" customWidth="1"/>
    <col min="3" max="3" width="18.53125" bestFit="1" customWidth="1"/>
    <col min="4" max="4" width="5.6640625" bestFit="1" customWidth="1"/>
    <col min="5" max="5" width="8.9296875" bestFit="1" customWidth="1"/>
    <col min="6" max="6" width="10.19921875" bestFit="1" customWidth="1"/>
    <col min="7" max="7" width="12.86328125" bestFit="1" customWidth="1"/>
    <col min="8" max="8" width="18.53125" bestFit="1" customWidth="1"/>
    <col min="9" max="9" width="17.46484375" bestFit="1" customWidth="1"/>
    <col min="10" max="10" width="23.1328125" bestFit="1" customWidth="1"/>
  </cols>
  <sheetData>
    <row r="3" spans="2:3" x14ac:dyDescent="0.45">
      <c r="B3" s="1" t="s">
        <v>1</v>
      </c>
      <c r="C3" t="s">
        <v>240</v>
      </c>
    </row>
    <row r="4" spans="2:3" x14ac:dyDescent="0.45">
      <c r="B4" s="2" t="s">
        <v>216</v>
      </c>
      <c r="C4" s="6">
        <v>0.52216825943913525</v>
      </c>
    </row>
    <row r="5" spans="2:3" x14ac:dyDescent="0.45">
      <c r="B5" s="2" t="s">
        <v>219</v>
      </c>
      <c r="C5" s="6">
        <v>0.43664824413854658</v>
      </c>
    </row>
    <row r="6" spans="2:3" x14ac:dyDescent="0.45">
      <c r="B6" s="2" t="s">
        <v>218</v>
      </c>
      <c r="C6" s="6">
        <v>0.31094919824445655</v>
      </c>
    </row>
    <row r="7" spans="2:3" x14ac:dyDescent="0.45">
      <c r="B7" s="2" t="s">
        <v>222</v>
      </c>
      <c r="C7" s="6">
        <v>0.17783638432102597</v>
      </c>
    </row>
    <row r="8" spans="2:3" x14ac:dyDescent="0.45">
      <c r="B8" s="2" t="s">
        <v>217</v>
      </c>
      <c r="C8" s="6">
        <v>9.765625E-2</v>
      </c>
    </row>
    <row r="9" spans="2:3" x14ac:dyDescent="0.45">
      <c r="B9" s="2" t="s">
        <v>221</v>
      </c>
      <c r="C9" s="6">
        <v>3.6959553695955369E-2</v>
      </c>
    </row>
    <row r="10" spans="2:3" x14ac:dyDescent="0.45">
      <c r="B10" s="2" t="s">
        <v>220</v>
      </c>
      <c r="C10" s="6">
        <v>1.4249790444258172E-2</v>
      </c>
    </row>
    <row r="11" spans="2:3" x14ac:dyDescent="0.45">
      <c r="B11" s="2" t="s">
        <v>3</v>
      </c>
      <c r="C11" s="6">
        <v>0.38348201108523827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7E9E6F-A19D-4491-BB9E-68453AFE99F0}">
  <dimension ref="B3:I15"/>
  <sheetViews>
    <sheetView topLeftCell="F1" workbookViewId="0">
      <selection activeCell="B3" sqref="B3"/>
    </sheetView>
  </sheetViews>
  <sheetFormatPr defaultRowHeight="14.25" x14ac:dyDescent="0.45"/>
  <cols>
    <col min="2" max="2" width="13.53125" bestFit="1" customWidth="1"/>
    <col min="3" max="3" width="14.73046875" bestFit="1" customWidth="1"/>
    <col min="4" max="4" width="6.6640625" bestFit="1" customWidth="1"/>
    <col min="5" max="5" width="5.6640625" bestFit="1" customWidth="1"/>
    <col min="6" max="6" width="6.53125" bestFit="1" customWidth="1"/>
    <col min="7" max="7" width="8.9296875" bestFit="1" customWidth="1"/>
    <col min="8" max="8" width="9.6640625" bestFit="1" customWidth="1"/>
    <col min="9" max="9" width="10.19921875" bestFit="1" customWidth="1"/>
  </cols>
  <sheetData>
    <row r="3" spans="2:9" x14ac:dyDescent="0.45">
      <c r="B3" s="1" t="s">
        <v>0</v>
      </c>
      <c r="C3" s="1" t="s">
        <v>238</v>
      </c>
    </row>
    <row r="4" spans="2:9" x14ac:dyDescent="0.45">
      <c r="B4" s="1" t="s">
        <v>1</v>
      </c>
      <c r="C4" t="s">
        <v>163</v>
      </c>
      <c r="D4" t="s">
        <v>164</v>
      </c>
      <c r="E4" t="s">
        <v>165</v>
      </c>
      <c r="F4" t="s">
        <v>166</v>
      </c>
      <c r="G4" t="s">
        <v>167</v>
      </c>
      <c r="H4" t="s">
        <v>168</v>
      </c>
      <c r="I4" t="s">
        <v>3</v>
      </c>
    </row>
    <row r="5" spans="2:9" x14ac:dyDescent="0.45">
      <c r="B5" s="2" t="s">
        <v>14</v>
      </c>
      <c r="C5" s="6">
        <v>3.3433821878708189E-3</v>
      </c>
      <c r="D5" s="6">
        <v>2.9441005740675413E-2</v>
      </c>
      <c r="E5" s="6">
        <v>1.2988679003239152E-3</v>
      </c>
      <c r="F5" s="6">
        <v>1.6035406176838459E-5</v>
      </c>
      <c r="G5" s="6">
        <v>2.9376864115968057E-2</v>
      </c>
      <c r="H5" s="6">
        <v>8.01770308841923E-5</v>
      </c>
      <c r="I5" s="6">
        <v>6.3556332381899228E-2</v>
      </c>
    </row>
    <row r="6" spans="2:9" x14ac:dyDescent="0.45">
      <c r="B6" s="2" t="s">
        <v>43</v>
      </c>
      <c r="C6" s="6">
        <v>9.0199159744716335E-3</v>
      </c>
      <c r="D6" s="6">
        <v>5.847310862384144E-2</v>
      </c>
      <c r="E6" s="6">
        <v>3.7683204515570379E-4</v>
      </c>
      <c r="F6" s="6">
        <v>5.6123921618934609E-5</v>
      </c>
      <c r="G6" s="6">
        <v>4.486706648279401E-2</v>
      </c>
      <c r="H6" s="6">
        <v>6.4141624707353835E-5</v>
      </c>
      <c r="I6" s="6">
        <v>0.11285718867258908</v>
      </c>
    </row>
    <row r="7" spans="2:9" x14ac:dyDescent="0.45">
      <c r="B7" s="2" t="s">
        <v>58</v>
      </c>
      <c r="C7" s="6">
        <v>5.5241974279208496E-3</v>
      </c>
      <c r="D7" s="6">
        <v>4.3095154100253358E-2</v>
      </c>
      <c r="E7" s="6">
        <v>5.7727462236618454E-4</v>
      </c>
      <c r="F7" s="6">
        <v>5.6123921618934609E-5</v>
      </c>
      <c r="G7" s="6">
        <v>1.7262114749366602E-2</v>
      </c>
      <c r="H7" s="6">
        <v>6.4141624707353835E-5</v>
      </c>
      <c r="I7" s="6">
        <v>6.6579006446233283E-2</v>
      </c>
    </row>
    <row r="8" spans="2:9" x14ac:dyDescent="0.45">
      <c r="B8" s="2" t="s">
        <v>59</v>
      </c>
      <c r="C8" s="6">
        <v>7.4724992784067218E-3</v>
      </c>
      <c r="D8" s="6">
        <v>4.2670215836567139E-2</v>
      </c>
      <c r="E8" s="6">
        <v>4.008851544209615E-4</v>
      </c>
      <c r="F8" s="6">
        <v>6.4141624707353835E-5</v>
      </c>
      <c r="G8" s="6">
        <v>2.405310926525769E-2</v>
      </c>
      <c r="H8" s="6">
        <v>1.0423014014944998E-4</v>
      </c>
      <c r="I8" s="6">
        <v>7.4765081299509317E-2</v>
      </c>
    </row>
    <row r="9" spans="2:9" x14ac:dyDescent="0.45">
      <c r="B9" s="2" t="s">
        <v>62</v>
      </c>
      <c r="C9" s="6">
        <v>5.6604983804239761E-3</v>
      </c>
      <c r="D9" s="6">
        <v>4.7496873095795519E-2</v>
      </c>
      <c r="E9" s="6">
        <v>3.6079663897886535E-4</v>
      </c>
      <c r="F9" s="6">
        <v>2.4053109265257688E-5</v>
      </c>
      <c r="G9" s="6">
        <v>2.4486065232032329E-2</v>
      </c>
      <c r="H9" s="6">
        <v>2.3251338956415765E-4</v>
      </c>
      <c r="I9" s="6">
        <v>7.8260799846060103E-2</v>
      </c>
    </row>
    <row r="10" spans="2:9" x14ac:dyDescent="0.45">
      <c r="B10" s="2" t="s">
        <v>94</v>
      </c>
      <c r="C10" s="6">
        <v>6.4622686892658989E-3</v>
      </c>
      <c r="D10" s="6">
        <v>5.01988390365928E-2</v>
      </c>
      <c r="E10" s="6">
        <v>8.01770308841923E-4</v>
      </c>
      <c r="F10" s="6">
        <v>4.008851544209615E-5</v>
      </c>
      <c r="G10" s="6">
        <v>6.4117571598088577E-2</v>
      </c>
      <c r="H10" s="6">
        <v>2.0044257721048075E-4</v>
      </c>
      <c r="I10" s="6">
        <v>0.12182098072544177</v>
      </c>
    </row>
    <row r="11" spans="2:9" x14ac:dyDescent="0.45">
      <c r="B11" s="2" t="s">
        <v>117</v>
      </c>
      <c r="C11" s="6">
        <v>1.9819762034572336E-2</v>
      </c>
      <c r="D11" s="6">
        <v>8.0954748083768957E-2</v>
      </c>
      <c r="E11" s="6">
        <v>1.9402841473974536E-3</v>
      </c>
      <c r="F11" s="6">
        <v>4.8106218530515376E-5</v>
      </c>
      <c r="G11" s="6">
        <v>7.4733010487155638E-2</v>
      </c>
      <c r="H11" s="6">
        <v>1.114460729290273E-3</v>
      </c>
      <c r="I11" s="6">
        <v>0.17861037170071517</v>
      </c>
    </row>
    <row r="12" spans="2:9" x14ac:dyDescent="0.45">
      <c r="B12" s="2" t="s">
        <v>133</v>
      </c>
      <c r="C12" s="6">
        <v>5.6685160835123951E-3</v>
      </c>
      <c r="D12" s="6">
        <v>3.2399538180302105E-2</v>
      </c>
      <c r="E12" s="6">
        <v>3.8484974824412301E-4</v>
      </c>
      <c r="F12" s="6">
        <v>2.4053109265257688E-5</v>
      </c>
      <c r="G12" s="6">
        <v>4.9324909399955104E-2</v>
      </c>
      <c r="H12" s="6">
        <v>5.6123921618934609E-5</v>
      </c>
      <c r="I12" s="6">
        <v>8.7857990442897924E-2</v>
      </c>
    </row>
    <row r="13" spans="2:9" x14ac:dyDescent="0.45">
      <c r="B13" s="2" t="s">
        <v>140</v>
      </c>
      <c r="C13" s="6">
        <v>1.4231422981944132E-2</v>
      </c>
      <c r="D13" s="6">
        <v>3.0924280812032967E-2</v>
      </c>
      <c r="E13" s="6">
        <v>1.6997530547448766E-3</v>
      </c>
      <c r="F13" s="6">
        <v>1.6035406176838459E-5</v>
      </c>
      <c r="G13" s="6">
        <v>7.8164587408999064E-2</v>
      </c>
      <c r="H13" s="6">
        <v>1.8440717103364228E-4</v>
      </c>
      <c r="I13" s="6">
        <v>0.12522048683493153</v>
      </c>
    </row>
    <row r="14" spans="2:9" x14ac:dyDescent="0.45">
      <c r="B14" s="2" t="s">
        <v>152</v>
      </c>
      <c r="C14" s="6">
        <v>1.3934767967672622E-2</v>
      </c>
      <c r="D14" s="6">
        <v>5.4801000609345438E-2</v>
      </c>
      <c r="E14" s="6">
        <v>7.7771719957666523E-4</v>
      </c>
      <c r="F14" s="6">
        <v>5.6123921618934609E-5</v>
      </c>
      <c r="G14" s="6">
        <v>2.0589461531060581E-2</v>
      </c>
      <c r="H14" s="6">
        <v>3.1269042044834998E-4</v>
      </c>
      <c r="I14" s="6">
        <v>9.0471761649722593E-2</v>
      </c>
    </row>
    <row r="15" spans="2:9" x14ac:dyDescent="0.45">
      <c r="B15" s="2" t="s">
        <v>3</v>
      </c>
      <c r="C15" s="6">
        <v>9.1137231006061387E-2</v>
      </c>
      <c r="D15" s="6">
        <v>0.47045476411917514</v>
      </c>
      <c r="E15" s="6">
        <v>8.6190308200506712E-3</v>
      </c>
      <c r="F15" s="6">
        <v>4.008851544209615E-4</v>
      </c>
      <c r="G15" s="6">
        <v>0.42697476027067766</v>
      </c>
      <c r="H15" s="6">
        <v>2.4133286296141882E-3</v>
      </c>
      <c r="I15" s="6">
        <v>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001086-FE54-4521-8357-83D45AC3480A}">
  <dimension ref="B3:D14"/>
  <sheetViews>
    <sheetView topLeftCell="D1" workbookViewId="0">
      <selection activeCell="C7" sqref="C7"/>
    </sheetView>
  </sheetViews>
  <sheetFormatPr defaultRowHeight="14.25" x14ac:dyDescent="0.45"/>
  <cols>
    <col min="2" max="2" width="13.53125" bestFit="1" customWidth="1"/>
    <col min="3" max="3" width="13.59765625" bestFit="1" customWidth="1"/>
    <col min="4" max="4" width="10.33203125" bestFit="1" customWidth="1"/>
  </cols>
  <sheetData>
    <row r="3" spans="2:4" x14ac:dyDescent="0.45">
      <c r="B3" s="1" t="s">
        <v>1</v>
      </c>
      <c r="C3" t="s">
        <v>243</v>
      </c>
      <c r="D3" t="s">
        <v>244</v>
      </c>
    </row>
    <row r="4" spans="2:4" x14ac:dyDescent="0.45">
      <c r="B4" s="2" t="s">
        <v>39</v>
      </c>
      <c r="C4" s="6">
        <v>2.95562956394811E-2</v>
      </c>
      <c r="D4" s="6">
        <v>3.0646123060028629E-2</v>
      </c>
    </row>
    <row r="5" spans="2:4" x14ac:dyDescent="0.45">
      <c r="B5" s="2" t="s">
        <v>43</v>
      </c>
      <c r="C5" s="6">
        <v>4.7985551606108075E-2</v>
      </c>
      <c r="D5" s="6">
        <v>0.15033481657609904</v>
      </c>
    </row>
    <row r="6" spans="2:4" x14ac:dyDescent="0.45">
      <c r="B6" s="2" t="s">
        <v>62</v>
      </c>
      <c r="C6" s="6">
        <v>2.4790753788566197E-2</v>
      </c>
      <c r="D6" s="6">
        <v>5.3105697599069614E-2</v>
      </c>
    </row>
    <row r="7" spans="2:4" x14ac:dyDescent="0.45">
      <c r="B7" s="2" t="s">
        <v>65</v>
      </c>
      <c r="C7" s="6">
        <v>5.9573861981399044E-2</v>
      </c>
      <c r="D7" s="6">
        <v>4.1682146512802692E-2</v>
      </c>
    </row>
    <row r="8" spans="2:4" x14ac:dyDescent="0.45">
      <c r="B8" s="2" t="s">
        <v>71</v>
      </c>
      <c r="C8" s="6">
        <v>6.1932954073611081E-2</v>
      </c>
      <c r="D8" s="6">
        <v>6.3248446251075396E-2</v>
      </c>
    </row>
    <row r="9" spans="2:4" x14ac:dyDescent="0.45">
      <c r="B9" s="2" t="s">
        <v>94</v>
      </c>
      <c r="C9" s="6">
        <v>2.7164753991067266E-2</v>
      </c>
      <c r="D9" s="6">
        <v>6.3287756464413703E-2</v>
      </c>
    </row>
    <row r="10" spans="2:4" x14ac:dyDescent="0.45">
      <c r="B10" s="2" t="s">
        <v>117</v>
      </c>
      <c r="C10" s="6">
        <v>0.34516582897507814</v>
      </c>
      <c r="D10" s="6">
        <v>0.16470560564648301</v>
      </c>
    </row>
    <row r="11" spans="2:4" x14ac:dyDescent="0.45">
      <c r="B11" s="2" t="s">
        <v>140</v>
      </c>
      <c r="C11" s="6">
        <v>0.23050596284206412</v>
      </c>
      <c r="D11" s="6">
        <v>4.6611791317056568E-2</v>
      </c>
    </row>
    <row r="12" spans="2:4" x14ac:dyDescent="0.45">
      <c r="B12" s="2" t="s">
        <v>142</v>
      </c>
      <c r="C12" s="6">
        <v>5.6239123786562303E-2</v>
      </c>
      <c r="D12" s="6">
        <v>0.20040362390311245</v>
      </c>
    </row>
    <row r="13" spans="2:4" x14ac:dyDescent="0.45">
      <c r="B13" s="2" t="s">
        <v>152</v>
      </c>
      <c r="C13" s="6">
        <v>0.11708491331606269</v>
      </c>
      <c r="D13" s="6">
        <v>0.1859739926698589</v>
      </c>
    </row>
    <row r="14" spans="2:4" x14ac:dyDescent="0.45">
      <c r="B14" s="2" t="s">
        <v>3</v>
      </c>
      <c r="C14" s="6">
        <v>1</v>
      </c>
      <c r="D14" s="6">
        <v>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5E01EE-934C-4E53-835B-D63867A2F1AB}">
  <dimension ref="B3:C15"/>
  <sheetViews>
    <sheetView topLeftCell="A2" workbookViewId="0">
      <selection activeCell="O15" sqref="O15"/>
    </sheetView>
  </sheetViews>
  <sheetFormatPr defaultRowHeight="14.25" x14ac:dyDescent="0.45"/>
  <cols>
    <col min="2" max="2" width="12.06640625" bestFit="1" customWidth="1"/>
    <col min="3" max="3" width="18.53125" bestFit="1" customWidth="1"/>
  </cols>
  <sheetData>
    <row r="3" spans="2:3" x14ac:dyDescent="0.45">
      <c r="B3" s="1" t="s">
        <v>1</v>
      </c>
      <c r="C3" t="s">
        <v>240</v>
      </c>
    </row>
    <row r="4" spans="2:3" x14ac:dyDescent="0.45">
      <c r="B4" s="2">
        <v>2009</v>
      </c>
      <c r="C4" s="6">
        <v>0.43969465648854961</v>
      </c>
    </row>
    <row r="5" spans="2:3" x14ac:dyDescent="0.45">
      <c r="B5" s="2">
        <v>2010</v>
      </c>
      <c r="C5" s="6">
        <v>0.43457041179461109</v>
      </c>
    </row>
    <row r="6" spans="2:3" x14ac:dyDescent="0.45">
      <c r="B6" s="2">
        <v>2011</v>
      </c>
      <c r="C6" s="6">
        <v>0.45404162732460279</v>
      </c>
    </row>
    <row r="7" spans="2:3" x14ac:dyDescent="0.45">
      <c r="B7" s="2">
        <v>2012</v>
      </c>
      <c r="C7" s="6">
        <v>0.43122705018359853</v>
      </c>
    </row>
    <row r="8" spans="2:3" x14ac:dyDescent="0.45">
      <c r="B8" s="2">
        <v>2013</v>
      </c>
      <c r="C8" s="6">
        <v>0.43324670324381559</v>
      </c>
    </row>
    <row r="9" spans="2:3" x14ac:dyDescent="0.45">
      <c r="B9" s="2">
        <v>2014</v>
      </c>
      <c r="C9" s="6">
        <v>0.32558532668413492</v>
      </c>
    </row>
    <row r="10" spans="2:3" x14ac:dyDescent="0.45">
      <c r="B10" s="2">
        <v>2015</v>
      </c>
      <c r="C10" s="6">
        <v>0.31601955114966268</v>
      </c>
    </row>
    <row r="11" spans="2:3" x14ac:dyDescent="0.45">
      <c r="B11" s="2">
        <v>2016</v>
      </c>
      <c r="C11" s="6">
        <v>0.35922266995970364</v>
      </c>
    </row>
    <row r="12" spans="2:3" x14ac:dyDescent="0.45">
      <c r="B12" s="2">
        <v>2017</v>
      </c>
      <c r="C12" s="6">
        <v>0.39528242013962345</v>
      </c>
    </row>
    <row r="13" spans="2:3" x14ac:dyDescent="0.45">
      <c r="B13" s="2">
        <v>2018</v>
      </c>
      <c r="C13" s="6">
        <v>0.44247527399091152</v>
      </c>
    </row>
    <row r="14" spans="2:3" x14ac:dyDescent="0.45">
      <c r="B14" s="2">
        <v>2019</v>
      </c>
      <c r="C14" s="6">
        <v>3.0941408821593155E-2</v>
      </c>
    </row>
    <row r="15" spans="2:3" x14ac:dyDescent="0.45">
      <c r="B15" s="2" t="s">
        <v>3</v>
      </c>
      <c r="C15" s="6">
        <v>0.38348201108523827</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B968CD-9A17-4E6D-BDAE-D663DD2A0F43}">
  <dimension ref="B1:N173"/>
  <sheetViews>
    <sheetView topLeftCell="B1" zoomScale="85" zoomScaleNormal="85" workbookViewId="0">
      <selection activeCell="M3" sqref="M3"/>
    </sheetView>
  </sheetViews>
  <sheetFormatPr defaultRowHeight="14.25" x14ac:dyDescent="0.45"/>
  <cols>
    <col min="2" max="2" width="10.33203125" bestFit="1" customWidth="1"/>
    <col min="3" max="3" width="14.796875" bestFit="1" customWidth="1"/>
    <col min="5" max="5" width="17.33203125" bestFit="1" customWidth="1"/>
    <col min="6" max="6" width="14.796875" bestFit="1" customWidth="1"/>
    <col min="9" max="9" width="14.6640625" bestFit="1" customWidth="1"/>
    <col min="10" max="10" width="14.796875" bestFit="1" customWidth="1"/>
    <col min="13" max="13" width="15.06640625" bestFit="1" customWidth="1"/>
    <col min="14" max="14" width="12.86328125" bestFit="1" customWidth="1"/>
  </cols>
  <sheetData>
    <row r="1" spans="2:14" x14ac:dyDescent="0.45">
      <c r="B1" s="18" t="s">
        <v>256</v>
      </c>
      <c r="C1" s="18"/>
      <c r="E1" s="18" t="s">
        <v>257</v>
      </c>
      <c r="F1" s="18"/>
      <c r="I1" s="18" t="s">
        <v>258</v>
      </c>
      <c r="J1" s="18"/>
      <c r="M1" s="18" t="s">
        <v>259</v>
      </c>
      <c r="N1" s="18"/>
    </row>
    <row r="2" spans="2:14" x14ac:dyDescent="0.45">
      <c r="B2" s="18"/>
      <c r="C2" s="18"/>
      <c r="E2" s="18"/>
      <c r="F2" s="18"/>
      <c r="I2" s="18"/>
      <c r="J2" s="18"/>
      <c r="M2" s="18"/>
      <c r="N2" s="18"/>
    </row>
    <row r="3" spans="2:14" x14ac:dyDescent="0.45">
      <c r="B3" s="1" t="s">
        <v>170</v>
      </c>
      <c r="C3" t="s">
        <v>169</v>
      </c>
      <c r="E3" s="1" t="s">
        <v>227</v>
      </c>
      <c r="F3" t="s">
        <v>236</v>
      </c>
      <c r="I3" s="1" t="s">
        <v>237</v>
      </c>
      <c r="J3" t="s">
        <v>169</v>
      </c>
      <c r="M3" s="1" t="s">
        <v>1</v>
      </c>
      <c r="N3" t="s">
        <v>0</v>
      </c>
    </row>
    <row r="4" spans="2:14" x14ac:dyDescent="0.45">
      <c r="B4" s="2" t="s">
        <v>163</v>
      </c>
      <c r="C4">
        <v>32498</v>
      </c>
      <c r="E4" s="2" t="s">
        <v>4</v>
      </c>
      <c r="F4">
        <v>709</v>
      </c>
      <c r="I4" s="2" t="s">
        <v>171</v>
      </c>
      <c r="J4">
        <v>28</v>
      </c>
      <c r="M4" s="2">
        <v>2009</v>
      </c>
    </row>
    <row r="5" spans="2:14" x14ac:dyDescent="0.45">
      <c r="B5" s="2" t="s">
        <v>164</v>
      </c>
      <c r="C5">
        <v>188239</v>
      </c>
      <c r="E5" s="2" t="s">
        <v>5</v>
      </c>
      <c r="F5">
        <v>951</v>
      </c>
      <c r="I5" s="2" t="s">
        <v>172</v>
      </c>
      <c r="J5">
        <v>12801</v>
      </c>
      <c r="M5" s="3" t="s">
        <v>180</v>
      </c>
    </row>
    <row r="6" spans="2:14" x14ac:dyDescent="0.45">
      <c r="B6" s="2" t="s">
        <v>165</v>
      </c>
      <c r="C6">
        <v>3163</v>
      </c>
      <c r="E6" s="2" t="s">
        <v>6</v>
      </c>
      <c r="F6">
        <v>4221</v>
      </c>
      <c r="I6" s="2" t="s">
        <v>173</v>
      </c>
      <c r="J6">
        <v>9</v>
      </c>
      <c r="M6" s="4" t="s">
        <v>184</v>
      </c>
      <c r="N6">
        <v>27</v>
      </c>
    </row>
    <row r="7" spans="2:14" x14ac:dyDescent="0.45">
      <c r="B7" s="2" t="s">
        <v>166</v>
      </c>
      <c r="C7">
        <v>178</v>
      </c>
      <c r="E7" s="2" t="s">
        <v>7</v>
      </c>
      <c r="F7">
        <v>752</v>
      </c>
      <c r="I7" s="2" t="s">
        <v>174</v>
      </c>
      <c r="J7">
        <v>530</v>
      </c>
      <c r="M7" s="4" t="s">
        <v>185</v>
      </c>
      <c r="N7">
        <v>76</v>
      </c>
    </row>
    <row r="8" spans="2:14" x14ac:dyDescent="0.45">
      <c r="B8" s="2" t="s">
        <v>167</v>
      </c>
      <c r="C8">
        <v>140313</v>
      </c>
      <c r="E8" s="2" t="s">
        <v>8</v>
      </c>
      <c r="F8">
        <v>250</v>
      </c>
      <c r="I8" s="2" t="s">
        <v>175</v>
      </c>
      <c r="J8">
        <v>1881</v>
      </c>
      <c r="M8" s="4" t="s">
        <v>186</v>
      </c>
      <c r="N8">
        <v>69</v>
      </c>
    </row>
    <row r="9" spans="2:14" x14ac:dyDescent="0.45">
      <c r="B9" s="2" t="s">
        <v>168</v>
      </c>
      <c r="C9">
        <v>1501</v>
      </c>
      <c r="E9" s="2" t="s">
        <v>9</v>
      </c>
      <c r="F9">
        <v>2519</v>
      </c>
      <c r="I9" s="2" t="s">
        <v>176</v>
      </c>
      <c r="J9">
        <v>24</v>
      </c>
      <c r="M9" s="3" t="s">
        <v>181</v>
      </c>
    </row>
    <row r="10" spans="2:14" x14ac:dyDescent="0.45">
      <c r="B10" s="2" t="s">
        <v>3</v>
      </c>
      <c r="C10">
        <v>365892</v>
      </c>
      <c r="E10" s="2" t="s">
        <v>10</v>
      </c>
      <c r="F10">
        <v>960</v>
      </c>
      <c r="I10" s="2" t="s">
        <v>177</v>
      </c>
      <c r="J10">
        <v>8799</v>
      </c>
      <c r="M10" s="4" t="s">
        <v>187</v>
      </c>
      <c r="N10">
        <v>124</v>
      </c>
    </row>
    <row r="11" spans="2:14" x14ac:dyDescent="0.45">
      <c r="E11" s="2" t="s">
        <v>11</v>
      </c>
      <c r="F11">
        <v>7505</v>
      </c>
      <c r="I11" s="2" t="s">
        <v>178</v>
      </c>
      <c r="J11">
        <v>339576</v>
      </c>
      <c r="M11" s="4" t="s">
        <v>188</v>
      </c>
      <c r="N11">
        <v>86</v>
      </c>
    </row>
    <row r="12" spans="2:14" x14ac:dyDescent="0.45">
      <c r="E12" s="2" t="s">
        <v>12</v>
      </c>
      <c r="F12">
        <v>6455</v>
      </c>
      <c r="I12" s="2" t="s">
        <v>179</v>
      </c>
      <c r="J12">
        <v>730</v>
      </c>
      <c r="M12" s="4" t="s">
        <v>189</v>
      </c>
      <c r="N12">
        <v>304</v>
      </c>
    </row>
    <row r="13" spans="2:14" x14ac:dyDescent="0.45">
      <c r="E13" s="2" t="s">
        <v>13</v>
      </c>
      <c r="F13">
        <v>755</v>
      </c>
      <c r="I13" s="2" t="s">
        <v>2</v>
      </c>
      <c r="J13">
        <v>1514</v>
      </c>
      <c r="M13" s="3" t="s">
        <v>182</v>
      </c>
    </row>
    <row r="14" spans="2:14" x14ac:dyDescent="0.45">
      <c r="E14" s="2" t="s">
        <v>14</v>
      </c>
      <c r="F14">
        <v>7927</v>
      </c>
      <c r="I14" s="2" t="s">
        <v>3</v>
      </c>
      <c r="J14">
        <v>365892</v>
      </c>
      <c r="M14" s="4" t="s">
        <v>190</v>
      </c>
      <c r="N14">
        <v>196</v>
      </c>
    </row>
    <row r="15" spans="2:14" x14ac:dyDescent="0.45">
      <c r="E15" s="2" t="s">
        <v>15</v>
      </c>
      <c r="F15">
        <v>2698</v>
      </c>
      <c r="M15" s="4" t="s">
        <v>191</v>
      </c>
      <c r="N15">
        <v>228</v>
      </c>
    </row>
    <row r="16" spans="2:14" x14ac:dyDescent="0.45">
      <c r="E16" s="2" t="s">
        <v>16</v>
      </c>
      <c r="F16">
        <v>427</v>
      </c>
      <c r="M16" s="4" t="s">
        <v>192</v>
      </c>
      <c r="N16">
        <v>200</v>
      </c>
    </row>
    <row r="17" spans="5:14" x14ac:dyDescent="0.45">
      <c r="E17" s="2" t="s">
        <v>17</v>
      </c>
      <c r="F17">
        <v>198</v>
      </c>
      <c r="M17" s="2">
        <v>2010</v>
      </c>
    </row>
    <row r="18" spans="5:14" x14ac:dyDescent="0.45">
      <c r="E18" s="2" t="s">
        <v>18</v>
      </c>
      <c r="F18">
        <v>271</v>
      </c>
      <c r="M18" s="3" t="s">
        <v>183</v>
      </c>
    </row>
    <row r="19" spans="5:14" x14ac:dyDescent="0.45">
      <c r="E19" s="2" t="s">
        <v>19</v>
      </c>
      <c r="F19">
        <v>367</v>
      </c>
      <c r="M19" s="4" t="s">
        <v>193</v>
      </c>
      <c r="N19">
        <v>342</v>
      </c>
    </row>
    <row r="20" spans="5:14" x14ac:dyDescent="0.45">
      <c r="E20" s="2" t="s">
        <v>20</v>
      </c>
      <c r="F20">
        <v>472</v>
      </c>
      <c r="M20" s="4" t="s">
        <v>194</v>
      </c>
      <c r="N20">
        <v>284</v>
      </c>
    </row>
    <row r="21" spans="5:14" x14ac:dyDescent="0.45">
      <c r="E21" s="2" t="s">
        <v>21</v>
      </c>
      <c r="F21">
        <v>456</v>
      </c>
      <c r="M21" s="4" t="s">
        <v>195</v>
      </c>
      <c r="N21">
        <v>505</v>
      </c>
    </row>
    <row r="22" spans="5:14" x14ac:dyDescent="0.45">
      <c r="E22" s="2" t="s">
        <v>22</v>
      </c>
      <c r="F22">
        <v>323</v>
      </c>
      <c r="M22" s="3" t="s">
        <v>180</v>
      </c>
    </row>
    <row r="23" spans="5:14" x14ac:dyDescent="0.45">
      <c r="E23" s="2" t="s">
        <v>23</v>
      </c>
      <c r="F23">
        <v>6658</v>
      </c>
      <c r="M23" s="4" t="s">
        <v>184</v>
      </c>
      <c r="N23">
        <v>667</v>
      </c>
    </row>
    <row r="24" spans="5:14" x14ac:dyDescent="0.45">
      <c r="E24" s="2" t="s">
        <v>24</v>
      </c>
      <c r="F24">
        <v>505</v>
      </c>
      <c r="M24" s="4" t="s">
        <v>185</v>
      </c>
      <c r="N24">
        <v>987</v>
      </c>
    </row>
    <row r="25" spans="5:14" x14ac:dyDescent="0.45">
      <c r="E25" s="2" t="s">
        <v>25</v>
      </c>
      <c r="F25">
        <v>38</v>
      </c>
      <c r="M25" s="4" t="s">
        <v>186</v>
      </c>
      <c r="N25">
        <v>737</v>
      </c>
    </row>
    <row r="26" spans="5:14" x14ac:dyDescent="0.45">
      <c r="E26" s="2" t="s">
        <v>26</v>
      </c>
      <c r="F26">
        <v>289</v>
      </c>
      <c r="M26" s="3" t="s">
        <v>181</v>
      </c>
    </row>
    <row r="27" spans="5:14" x14ac:dyDescent="0.45">
      <c r="E27" s="2" t="s">
        <v>27</v>
      </c>
      <c r="F27">
        <v>2454</v>
      </c>
      <c r="M27" s="4" t="s">
        <v>187</v>
      </c>
      <c r="N27">
        <v>835</v>
      </c>
    </row>
    <row r="28" spans="5:14" x14ac:dyDescent="0.45">
      <c r="E28" s="2" t="s">
        <v>28</v>
      </c>
      <c r="F28">
        <v>2501</v>
      </c>
      <c r="M28" s="4" t="s">
        <v>188</v>
      </c>
      <c r="N28">
        <v>967</v>
      </c>
    </row>
    <row r="29" spans="5:14" x14ac:dyDescent="0.45">
      <c r="E29" s="2" t="s">
        <v>29</v>
      </c>
      <c r="F29">
        <v>3434</v>
      </c>
      <c r="M29" s="4" t="s">
        <v>189</v>
      </c>
      <c r="N29">
        <v>1022</v>
      </c>
    </row>
    <row r="30" spans="5:14" x14ac:dyDescent="0.45">
      <c r="E30" s="2" t="s">
        <v>30</v>
      </c>
      <c r="F30">
        <v>4606</v>
      </c>
      <c r="M30" s="3" t="s">
        <v>182</v>
      </c>
    </row>
    <row r="31" spans="5:14" x14ac:dyDescent="0.45">
      <c r="E31" s="2" t="s">
        <v>31</v>
      </c>
      <c r="F31">
        <v>271</v>
      </c>
      <c r="M31" s="4" t="s">
        <v>190</v>
      </c>
      <c r="N31">
        <v>1207</v>
      </c>
    </row>
    <row r="32" spans="5:14" x14ac:dyDescent="0.45">
      <c r="E32" s="2" t="s">
        <v>32</v>
      </c>
      <c r="F32">
        <v>989</v>
      </c>
      <c r="M32" s="4" t="s">
        <v>191</v>
      </c>
      <c r="N32">
        <v>1156</v>
      </c>
    </row>
    <row r="33" spans="5:14" x14ac:dyDescent="0.45">
      <c r="E33" s="2" t="s">
        <v>33</v>
      </c>
      <c r="F33">
        <v>560</v>
      </c>
      <c r="M33" s="4" t="s">
        <v>192</v>
      </c>
      <c r="N33">
        <v>1126</v>
      </c>
    </row>
    <row r="34" spans="5:14" x14ac:dyDescent="0.45">
      <c r="E34" s="2" t="s">
        <v>34</v>
      </c>
      <c r="F34">
        <v>4246</v>
      </c>
      <c r="M34" s="2">
        <v>2011</v>
      </c>
    </row>
    <row r="35" spans="5:14" x14ac:dyDescent="0.45">
      <c r="E35" s="2" t="s">
        <v>35</v>
      </c>
      <c r="F35">
        <v>272</v>
      </c>
      <c r="M35" s="3" t="s">
        <v>183</v>
      </c>
    </row>
    <row r="36" spans="5:14" x14ac:dyDescent="0.45">
      <c r="E36" s="2" t="s">
        <v>36</v>
      </c>
      <c r="F36">
        <v>4470</v>
      </c>
      <c r="M36" s="4" t="s">
        <v>193</v>
      </c>
      <c r="N36">
        <v>1714</v>
      </c>
    </row>
    <row r="37" spans="5:14" x14ac:dyDescent="0.45">
      <c r="E37" s="2" t="s">
        <v>37</v>
      </c>
      <c r="F37">
        <v>177</v>
      </c>
      <c r="M37" s="4" t="s">
        <v>194</v>
      </c>
      <c r="N37">
        <v>1483</v>
      </c>
    </row>
    <row r="38" spans="5:14" x14ac:dyDescent="0.45">
      <c r="E38" s="2" t="s">
        <v>38</v>
      </c>
      <c r="F38">
        <v>2084</v>
      </c>
      <c r="M38" s="4" t="s">
        <v>195</v>
      </c>
      <c r="N38">
        <v>1966</v>
      </c>
    </row>
    <row r="39" spans="5:14" x14ac:dyDescent="0.45">
      <c r="E39" s="2" t="s">
        <v>39</v>
      </c>
      <c r="F39">
        <v>3509</v>
      </c>
      <c r="M39" s="3" t="s">
        <v>180</v>
      </c>
    </row>
    <row r="40" spans="5:14" x14ac:dyDescent="0.45">
      <c r="E40" s="2" t="s">
        <v>40</v>
      </c>
      <c r="F40">
        <v>1499</v>
      </c>
      <c r="M40" s="4" t="s">
        <v>184</v>
      </c>
      <c r="N40">
        <v>2040</v>
      </c>
    </row>
    <row r="41" spans="5:14" x14ac:dyDescent="0.45">
      <c r="E41" s="2" t="s">
        <v>41</v>
      </c>
      <c r="F41">
        <v>1192</v>
      </c>
      <c r="M41" s="4" t="s">
        <v>185</v>
      </c>
      <c r="N41">
        <v>2199</v>
      </c>
    </row>
    <row r="42" spans="5:14" x14ac:dyDescent="0.45">
      <c r="E42" s="2" t="s">
        <v>42</v>
      </c>
      <c r="F42">
        <v>985</v>
      </c>
      <c r="M42" s="4" t="s">
        <v>186</v>
      </c>
      <c r="N42">
        <v>2106</v>
      </c>
    </row>
    <row r="43" spans="5:14" x14ac:dyDescent="0.45">
      <c r="E43" s="2" t="s">
        <v>43</v>
      </c>
      <c r="F43">
        <v>14076</v>
      </c>
      <c r="M43" s="3" t="s">
        <v>181</v>
      </c>
    </row>
    <row r="44" spans="5:14" x14ac:dyDescent="0.45">
      <c r="E44" s="2" t="s">
        <v>44</v>
      </c>
      <c r="F44">
        <v>2286</v>
      </c>
      <c r="M44" s="4" t="s">
        <v>187</v>
      </c>
      <c r="N44">
        <v>2084</v>
      </c>
    </row>
    <row r="45" spans="5:14" x14ac:dyDescent="0.45">
      <c r="E45" s="2" t="s">
        <v>45</v>
      </c>
      <c r="F45">
        <v>2598</v>
      </c>
      <c r="M45" s="4" t="s">
        <v>188</v>
      </c>
      <c r="N45">
        <v>2036</v>
      </c>
    </row>
    <row r="46" spans="5:14" x14ac:dyDescent="0.45">
      <c r="E46" s="2" t="s">
        <v>46</v>
      </c>
      <c r="F46">
        <v>2076</v>
      </c>
      <c r="M46" s="4" t="s">
        <v>189</v>
      </c>
      <c r="N46">
        <v>1966</v>
      </c>
    </row>
    <row r="47" spans="5:14" x14ac:dyDescent="0.45">
      <c r="E47" s="2" t="s">
        <v>47</v>
      </c>
      <c r="F47">
        <v>119</v>
      </c>
      <c r="M47" s="3" t="s">
        <v>182</v>
      </c>
    </row>
    <row r="48" spans="5:14" x14ac:dyDescent="0.45">
      <c r="E48" s="2" t="s">
        <v>48</v>
      </c>
      <c r="F48">
        <v>813</v>
      </c>
      <c r="M48" s="4" t="s">
        <v>190</v>
      </c>
      <c r="N48">
        <v>2177</v>
      </c>
    </row>
    <row r="49" spans="5:14" x14ac:dyDescent="0.45">
      <c r="E49" s="2" t="s">
        <v>49</v>
      </c>
      <c r="F49">
        <v>977</v>
      </c>
      <c r="M49" s="4" t="s">
        <v>191</v>
      </c>
      <c r="N49">
        <v>2451</v>
      </c>
    </row>
    <row r="50" spans="5:14" x14ac:dyDescent="0.45">
      <c r="E50" s="2" t="s">
        <v>50</v>
      </c>
      <c r="F50">
        <v>266</v>
      </c>
      <c r="M50" s="4" t="s">
        <v>192</v>
      </c>
      <c r="N50">
        <v>2137</v>
      </c>
    </row>
    <row r="51" spans="5:14" x14ac:dyDescent="0.45">
      <c r="E51" s="2" t="s">
        <v>51</v>
      </c>
      <c r="F51">
        <v>1063</v>
      </c>
      <c r="M51" s="2">
        <v>2012</v>
      </c>
    </row>
    <row r="52" spans="5:14" x14ac:dyDescent="0.45">
      <c r="E52" s="2" t="s">
        <v>52</v>
      </c>
      <c r="F52">
        <v>343</v>
      </c>
      <c r="M52" s="3" t="s">
        <v>183</v>
      </c>
    </row>
    <row r="53" spans="5:14" x14ac:dyDescent="0.45">
      <c r="E53" s="2" t="s">
        <v>53</v>
      </c>
      <c r="F53">
        <v>375</v>
      </c>
      <c r="M53" s="4" t="s">
        <v>193</v>
      </c>
      <c r="N53">
        <v>3348</v>
      </c>
    </row>
    <row r="54" spans="5:14" x14ac:dyDescent="0.45">
      <c r="E54" s="2" t="s">
        <v>54</v>
      </c>
      <c r="F54">
        <v>408</v>
      </c>
      <c r="M54" s="4" t="s">
        <v>194</v>
      </c>
      <c r="N54">
        <v>3012</v>
      </c>
    </row>
    <row r="55" spans="5:14" x14ac:dyDescent="0.45">
      <c r="E55" s="2" t="s">
        <v>55</v>
      </c>
      <c r="F55">
        <v>1135</v>
      </c>
      <c r="M55" s="4" t="s">
        <v>195</v>
      </c>
      <c r="N55">
        <v>4571</v>
      </c>
    </row>
    <row r="56" spans="5:14" x14ac:dyDescent="0.45">
      <c r="E56" s="2" t="s">
        <v>56</v>
      </c>
      <c r="F56">
        <v>7338</v>
      </c>
      <c r="M56" s="3" t="s">
        <v>180</v>
      </c>
    </row>
    <row r="57" spans="5:14" x14ac:dyDescent="0.45">
      <c r="E57" s="2" t="s">
        <v>57</v>
      </c>
      <c r="F57">
        <v>855</v>
      </c>
      <c r="M57" s="4" t="s">
        <v>184</v>
      </c>
      <c r="N57">
        <v>3763</v>
      </c>
    </row>
    <row r="58" spans="5:14" x14ac:dyDescent="0.45">
      <c r="E58" s="2" t="s">
        <v>58</v>
      </c>
      <c r="F58">
        <v>8304</v>
      </c>
      <c r="M58" s="4" t="s">
        <v>185</v>
      </c>
      <c r="N58">
        <v>3286</v>
      </c>
    </row>
    <row r="59" spans="5:14" x14ac:dyDescent="0.45">
      <c r="E59" s="2" t="s">
        <v>59</v>
      </c>
      <c r="F59">
        <v>9325</v>
      </c>
      <c r="M59" s="4" t="s">
        <v>186</v>
      </c>
      <c r="N59">
        <v>3875</v>
      </c>
    </row>
    <row r="60" spans="5:14" x14ac:dyDescent="0.45">
      <c r="E60" s="2" t="s">
        <v>60</v>
      </c>
      <c r="F60">
        <v>795</v>
      </c>
      <c r="M60" s="3" t="s">
        <v>181</v>
      </c>
    </row>
    <row r="61" spans="5:14" x14ac:dyDescent="0.45">
      <c r="E61" s="2" t="s">
        <v>61</v>
      </c>
      <c r="F61">
        <v>400</v>
      </c>
      <c r="M61" s="4" t="s">
        <v>187</v>
      </c>
      <c r="N61">
        <v>3121</v>
      </c>
    </row>
    <row r="62" spans="5:14" x14ac:dyDescent="0.45">
      <c r="E62" s="2" t="s">
        <v>62</v>
      </c>
      <c r="F62">
        <v>9761</v>
      </c>
      <c r="M62" s="4" t="s">
        <v>188</v>
      </c>
      <c r="N62">
        <v>3311</v>
      </c>
    </row>
    <row r="63" spans="5:14" x14ac:dyDescent="0.45">
      <c r="E63" s="2" t="s">
        <v>63</v>
      </c>
      <c r="F63">
        <v>1729</v>
      </c>
      <c r="M63" s="4" t="s">
        <v>189</v>
      </c>
      <c r="N63">
        <v>2915</v>
      </c>
    </row>
    <row r="64" spans="5:14" x14ac:dyDescent="0.45">
      <c r="E64" s="2" t="s">
        <v>64</v>
      </c>
      <c r="F64">
        <v>1059</v>
      </c>
      <c r="M64" s="3" t="s">
        <v>182</v>
      </c>
    </row>
    <row r="65" spans="5:14" x14ac:dyDescent="0.45">
      <c r="E65" s="2" t="s">
        <v>65</v>
      </c>
      <c r="F65">
        <v>3349</v>
      </c>
      <c r="M65" s="4" t="s">
        <v>190</v>
      </c>
      <c r="N65">
        <v>2301</v>
      </c>
    </row>
    <row r="66" spans="5:14" x14ac:dyDescent="0.45">
      <c r="E66" s="2" t="s">
        <v>66</v>
      </c>
      <c r="F66">
        <v>2553</v>
      </c>
      <c r="M66" s="4" t="s">
        <v>191</v>
      </c>
      <c r="N66">
        <v>2674</v>
      </c>
    </row>
    <row r="67" spans="5:14" x14ac:dyDescent="0.45">
      <c r="E67" s="2" t="s">
        <v>67</v>
      </c>
      <c r="F67">
        <v>458</v>
      </c>
      <c r="M67" s="4" t="s">
        <v>192</v>
      </c>
      <c r="N67">
        <v>3039</v>
      </c>
    </row>
    <row r="68" spans="5:14" x14ac:dyDescent="0.45">
      <c r="E68" s="2" t="s">
        <v>68</v>
      </c>
      <c r="F68">
        <v>141</v>
      </c>
      <c r="M68" s="2">
        <v>2013</v>
      </c>
    </row>
    <row r="69" spans="5:14" x14ac:dyDescent="0.45">
      <c r="E69" s="2" t="s">
        <v>69</v>
      </c>
      <c r="F69">
        <v>2017</v>
      </c>
      <c r="M69" s="3" t="s">
        <v>183</v>
      </c>
    </row>
    <row r="70" spans="5:14" x14ac:dyDescent="0.45">
      <c r="E70" s="2" t="s">
        <v>70</v>
      </c>
      <c r="F70">
        <v>2210</v>
      </c>
      <c r="M70" s="4" t="s">
        <v>193</v>
      </c>
      <c r="N70">
        <v>3131</v>
      </c>
    </row>
    <row r="71" spans="5:14" x14ac:dyDescent="0.45">
      <c r="E71" s="2" t="s">
        <v>71</v>
      </c>
      <c r="F71">
        <v>3612</v>
      </c>
      <c r="M71" s="4" t="s">
        <v>194</v>
      </c>
      <c r="N71">
        <v>3448</v>
      </c>
    </row>
    <row r="72" spans="5:14" x14ac:dyDescent="0.45">
      <c r="E72" s="2" t="s">
        <v>72</v>
      </c>
      <c r="F72">
        <v>3642</v>
      </c>
      <c r="M72" s="4" t="s">
        <v>195</v>
      </c>
      <c r="N72">
        <v>3759</v>
      </c>
    </row>
    <row r="73" spans="5:14" x14ac:dyDescent="0.45">
      <c r="E73" s="2" t="s">
        <v>73</v>
      </c>
      <c r="F73">
        <v>1366</v>
      </c>
      <c r="M73" s="3" t="s">
        <v>180</v>
      </c>
    </row>
    <row r="74" spans="5:14" x14ac:dyDescent="0.45">
      <c r="E74" s="2" t="s">
        <v>74</v>
      </c>
      <c r="F74">
        <v>3718</v>
      </c>
      <c r="M74" s="4" t="s">
        <v>184</v>
      </c>
      <c r="N74">
        <v>3703</v>
      </c>
    </row>
    <row r="75" spans="5:14" x14ac:dyDescent="0.45">
      <c r="E75" s="2" t="s">
        <v>75</v>
      </c>
      <c r="F75">
        <v>364</v>
      </c>
      <c r="M75" s="4" t="s">
        <v>185</v>
      </c>
      <c r="N75">
        <v>3367</v>
      </c>
    </row>
    <row r="76" spans="5:14" x14ac:dyDescent="0.45">
      <c r="E76" s="2" t="s">
        <v>76</v>
      </c>
      <c r="F76">
        <v>5078</v>
      </c>
      <c r="M76" s="4" t="s">
        <v>186</v>
      </c>
      <c r="N76">
        <v>3838</v>
      </c>
    </row>
    <row r="77" spans="5:14" x14ac:dyDescent="0.45">
      <c r="E77" s="2" t="s">
        <v>77</v>
      </c>
      <c r="F77">
        <v>521</v>
      </c>
      <c r="M77" s="3" t="s">
        <v>181</v>
      </c>
    </row>
    <row r="78" spans="5:14" x14ac:dyDescent="0.45">
      <c r="E78" s="2" t="s">
        <v>78</v>
      </c>
      <c r="F78">
        <v>401</v>
      </c>
      <c r="M78" s="4" t="s">
        <v>187</v>
      </c>
      <c r="N78">
        <v>3473</v>
      </c>
    </row>
    <row r="79" spans="5:14" x14ac:dyDescent="0.45">
      <c r="E79" s="2" t="s">
        <v>79</v>
      </c>
      <c r="F79">
        <v>1759</v>
      </c>
      <c r="M79" s="4" t="s">
        <v>188</v>
      </c>
      <c r="N79">
        <v>3412</v>
      </c>
    </row>
    <row r="80" spans="5:14" x14ac:dyDescent="0.45">
      <c r="E80" s="2" t="s">
        <v>80</v>
      </c>
      <c r="F80">
        <v>1393</v>
      </c>
      <c r="M80" s="4" t="s">
        <v>189</v>
      </c>
      <c r="N80">
        <v>3368</v>
      </c>
    </row>
    <row r="81" spans="5:14" x14ac:dyDescent="0.45">
      <c r="E81" s="2" t="s">
        <v>81</v>
      </c>
      <c r="F81">
        <v>1610</v>
      </c>
      <c r="M81" s="3" t="s">
        <v>182</v>
      </c>
    </row>
    <row r="82" spans="5:14" x14ac:dyDescent="0.45">
      <c r="E82" s="2" t="s">
        <v>82</v>
      </c>
      <c r="F82">
        <v>278</v>
      </c>
      <c r="M82" s="4" t="s">
        <v>190</v>
      </c>
      <c r="N82">
        <v>2734</v>
      </c>
    </row>
    <row r="83" spans="5:14" x14ac:dyDescent="0.45">
      <c r="E83" s="2" t="s">
        <v>83</v>
      </c>
      <c r="F83">
        <v>201</v>
      </c>
      <c r="M83" s="4" t="s">
        <v>191</v>
      </c>
      <c r="N83">
        <v>3535</v>
      </c>
    </row>
    <row r="84" spans="5:14" x14ac:dyDescent="0.45">
      <c r="E84" s="2" t="s">
        <v>84</v>
      </c>
      <c r="F84">
        <v>155</v>
      </c>
      <c r="M84" s="4" t="s">
        <v>192</v>
      </c>
      <c r="N84">
        <v>3788</v>
      </c>
    </row>
    <row r="85" spans="5:14" x14ac:dyDescent="0.45">
      <c r="E85" s="2" t="s">
        <v>85</v>
      </c>
      <c r="F85">
        <v>52</v>
      </c>
      <c r="M85" s="2">
        <v>2014</v>
      </c>
    </row>
    <row r="86" spans="5:14" x14ac:dyDescent="0.45">
      <c r="E86" s="2" t="s">
        <v>86</v>
      </c>
      <c r="F86">
        <v>286</v>
      </c>
      <c r="M86" s="3" t="s">
        <v>183</v>
      </c>
    </row>
    <row r="87" spans="5:14" x14ac:dyDescent="0.45">
      <c r="E87" s="2" t="s">
        <v>87</v>
      </c>
      <c r="F87">
        <v>69</v>
      </c>
      <c r="M87" s="4" t="s">
        <v>193</v>
      </c>
      <c r="N87">
        <v>3552</v>
      </c>
    </row>
    <row r="88" spans="5:14" x14ac:dyDescent="0.45">
      <c r="E88" s="2" t="s">
        <v>88</v>
      </c>
      <c r="F88">
        <v>1064</v>
      </c>
      <c r="M88" s="4" t="s">
        <v>194</v>
      </c>
      <c r="N88">
        <v>3852</v>
      </c>
    </row>
    <row r="89" spans="5:14" x14ac:dyDescent="0.45">
      <c r="E89" s="2" t="s">
        <v>89</v>
      </c>
      <c r="F89">
        <v>233</v>
      </c>
      <c r="M89" s="4" t="s">
        <v>195</v>
      </c>
      <c r="N89">
        <v>4263</v>
      </c>
    </row>
    <row r="90" spans="5:14" x14ac:dyDescent="0.45">
      <c r="E90" s="2" t="s">
        <v>90</v>
      </c>
      <c r="F90">
        <v>724</v>
      </c>
      <c r="M90" s="3" t="s">
        <v>180</v>
      </c>
    </row>
    <row r="91" spans="5:14" x14ac:dyDescent="0.45">
      <c r="E91" s="2" t="s">
        <v>91</v>
      </c>
      <c r="F91">
        <v>2684</v>
      </c>
      <c r="M91" s="4" t="s">
        <v>184</v>
      </c>
      <c r="N91">
        <v>4294</v>
      </c>
    </row>
    <row r="92" spans="5:14" x14ac:dyDescent="0.45">
      <c r="E92" s="2" t="s">
        <v>92</v>
      </c>
      <c r="F92">
        <v>1820</v>
      </c>
      <c r="M92" s="4" t="s">
        <v>185</v>
      </c>
      <c r="N92">
        <v>4243</v>
      </c>
    </row>
    <row r="93" spans="5:14" x14ac:dyDescent="0.45">
      <c r="E93" s="2" t="s">
        <v>93</v>
      </c>
      <c r="F93">
        <v>235</v>
      </c>
      <c r="M93" s="4" t="s">
        <v>186</v>
      </c>
      <c r="N93">
        <v>4144</v>
      </c>
    </row>
    <row r="94" spans="5:14" x14ac:dyDescent="0.45">
      <c r="E94" s="2" t="s">
        <v>94</v>
      </c>
      <c r="F94">
        <v>15194</v>
      </c>
      <c r="M94" s="3" t="s">
        <v>181</v>
      </c>
    </row>
    <row r="95" spans="5:14" x14ac:dyDescent="0.45">
      <c r="E95" s="2" t="s">
        <v>95</v>
      </c>
      <c r="F95">
        <v>678</v>
      </c>
      <c r="M95" s="4" t="s">
        <v>187</v>
      </c>
      <c r="N95">
        <v>6106</v>
      </c>
    </row>
    <row r="96" spans="5:14" x14ac:dyDescent="0.45">
      <c r="E96" s="2" t="s">
        <v>96</v>
      </c>
      <c r="F96">
        <v>914</v>
      </c>
      <c r="M96" s="4" t="s">
        <v>188</v>
      </c>
      <c r="N96">
        <v>10425</v>
      </c>
    </row>
    <row r="97" spans="5:14" x14ac:dyDescent="0.45">
      <c r="E97" s="2" t="s">
        <v>97</v>
      </c>
      <c r="F97">
        <v>4661</v>
      </c>
      <c r="M97" s="4" t="s">
        <v>189</v>
      </c>
      <c r="N97">
        <v>5273</v>
      </c>
    </row>
    <row r="98" spans="5:14" x14ac:dyDescent="0.45">
      <c r="E98" s="2" t="s">
        <v>98</v>
      </c>
      <c r="F98">
        <v>558</v>
      </c>
      <c r="M98" s="3" t="s">
        <v>182</v>
      </c>
    </row>
    <row r="99" spans="5:14" x14ac:dyDescent="0.45">
      <c r="E99" s="2" t="s">
        <v>99</v>
      </c>
      <c r="F99">
        <v>7624</v>
      </c>
      <c r="M99" s="4" t="s">
        <v>190</v>
      </c>
      <c r="N99">
        <v>3026</v>
      </c>
    </row>
    <row r="100" spans="5:14" x14ac:dyDescent="0.45">
      <c r="E100" s="2" t="s">
        <v>100</v>
      </c>
      <c r="F100">
        <v>3108</v>
      </c>
      <c r="M100" s="4" t="s">
        <v>191</v>
      </c>
      <c r="N100">
        <v>4522</v>
      </c>
    </row>
    <row r="101" spans="5:14" x14ac:dyDescent="0.45">
      <c r="E101" s="2" t="s">
        <v>101</v>
      </c>
      <c r="F101">
        <v>1072</v>
      </c>
      <c r="M101" s="4" t="s">
        <v>192</v>
      </c>
      <c r="N101">
        <v>5455</v>
      </c>
    </row>
    <row r="102" spans="5:14" x14ac:dyDescent="0.45">
      <c r="E102" s="2" t="s">
        <v>102</v>
      </c>
      <c r="F102">
        <v>2004</v>
      </c>
      <c r="M102" s="2">
        <v>2015</v>
      </c>
    </row>
    <row r="103" spans="5:14" x14ac:dyDescent="0.45">
      <c r="E103" s="2" t="s">
        <v>103</v>
      </c>
      <c r="F103">
        <v>1018</v>
      </c>
      <c r="M103" s="3" t="s">
        <v>183</v>
      </c>
    </row>
    <row r="104" spans="5:14" x14ac:dyDescent="0.45">
      <c r="E104" s="2" t="s">
        <v>104</v>
      </c>
      <c r="F104">
        <v>1190</v>
      </c>
      <c r="M104" s="4" t="s">
        <v>193</v>
      </c>
      <c r="N104">
        <v>5571</v>
      </c>
    </row>
    <row r="105" spans="5:14" x14ac:dyDescent="0.45">
      <c r="E105" s="2" t="s">
        <v>105</v>
      </c>
      <c r="F105">
        <v>145</v>
      </c>
      <c r="M105" s="4" t="s">
        <v>194</v>
      </c>
      <c r="N105">
        <v>5204</v>
      </c>
    </row>
    <row r="106" spans="5:14" x14ac:dyDescent="0.45">
      <c r="E106" s="2" t="s">
        <v>106</v>
      </c>
      <c r="F106">
        <v>189</v>
      </c>
      <c r="M106" s="4" t="s">
        <v>195</v>
      </c>
      <c r="N106">
        <v>6241</v>
      </c>
    </row>
    <row r="107" spans="5:14" x14ac:dyDescent="0.45">
      <c r="E107" s="2" t="s">
        <v>107</v>
      </c>
      <c r="F107">
        <v>1687</v>
      </c>
      <c r="M107" s="3" t="s">
        <v>180</v>
      </c>
    </row>
    <row r="108" spans="5:14" x14ac:dyDescent="0.45">
      <c r="E108" s="2" t="s">
        <v>108</v>
      </c>
      <c r="F108">
        <v>5070</v>
      </c>
      <c r="M108" s="4" t="s">
        <v>184</v>
      </c>
      <c r="N108">
        <v>5130</v>
      </c>
    </row>
    <row r="109" spans="5:14" x14ac:dyDescent="0.45">
      <c r="E109" s="2" t="s">
        <v>109</v>
      </c>
      <c r="F109">
        <v>692</v>
      </c>
      <c r="M109" s="4" t="s">
        <v>185</v>
      </c>
      <c r="N109">
        <v>4888</v>
      </c>
    </row>
    <row r="110" spans="5:14" x14ac:dyDescent="0.45">
      <c r="E110" s="2" t="s">
        <v>110</v>
      </c>
      <c r="F110">
        <v>2989</v>
      </c>
      <c r="M110" s="4" t="s">
        <v>186</v>
      </c>
      <c r="N110">
        <v>5303</v>
      </c>
    </row>
    <row r="111" spans="5:14" x14ac:dyDescent="0.45">
      <c r="E111" s="2" t="s">
        <v>111</v>
      </c>
      <c r="F111">
        <v>1377</v>
      </c>
      <c r="M111" s="3" t="s">
        <v>181</v>
      </c>
    </row>
    <row r="112" spans="5:14" x14ac:dyDescent="0.45">
      <c r="E112" s="2" t="s">
        <v>112</v>
      </c>
      <c r="F112">
        <v>1373</v>
      </c>
      <c r="M112" s="4" t="s">
        <v>187</v>
      </c>
      <c r="N112">
        <v>4741</v>
      </c>
    </row>
    <row r="113" spans="5:14" x14ac:dyDescent="0.45">
      <c r="E113" s="2" t="s">
        <v>113</v>
      </c>
      <c r="F113">
        <v>3119</v>
      </c>
      <c r="M113" s="4" t="s">
        <v>188</v>
      </c>
      <c r="N113">
        <v>4889</v>
      </c>
    </row>
    <row r="114" spans="5:14" x14ac:dyDescent="0.45">
      <c r="E114" s="2" t="s">
        <v>114</v>
      </c>
      <c r="F114">
        <v>121</v>
      </c>
      <c r="M114" s="4" t="s">
        <v>189</v>
      </c>
      <c r="N114">
        <v>4548</v>
      </c>
    </row>
    <row r="115" spans="5:14" x14ac:dyDescent="0.45">
      <c r="E115" s="2" t="s">
        <v>115</v>
      </c>
      <c r="F115">
        <v>743</v>
      </c>
      <c r="M115" s="3" t="s">
        <v>182</v>
      </c>
    </row>
    <row r="116" spans="5:14" x14ac:dyDescent="0.45">
      <c r="E116" s="2" t="s">
        <v>116</v>
      </c>
      <c r="F116">
        <v>239</v>
      </c>
      <c r="M116" s="4" t="s">
        <v>190</v>
      </c>
      <c r="N116">
        <v>3050</v>
      </c>
    </row>
    <row r="117" spans="5:14" x14ac:dyDescent="0.45">
      <c r="E117" s="2" t="s">
        <v>117</v>
      </c>
      <c r="F117">
        <v>22277</v>
      </c>
      <c r="M117" s="4" t="s">
        <v>191</v>
      </c>
      <c r="N117">
        <v>3894</v>
      </c>
    </row>
    <row r="118" spans="5:14" x14ac:dyDescent="0.45">
      <c r="E118" s="2" t="s">
        <v>118</v>
      </c>
      <c r="F118">
        <v>2842</v>
      </c>
      <c r="M118" s="4" t="s">
        <v>192</v>
      </c>
      <c r="N118">
        <v>4645</v>
      </c>
    </row>
    <row r="119" spans="5:14" x14ac:dyDescent="0.45">
      <c r="E119" s="2" t="s">
        <v>119</v>
      </c>
      <c r="F119">
        <v>5195</v>
      </c>
      <c r="M119" s="2">
        <v>2016</v>
      </c>
    </row>
    <row r="120" spans="5:14" x14ac:dyDescent="0.45">
      <c r="E120" s="2" t="s">
        <v>120</v>
      </c>
      <c r="F120">
        <v>322</v>
      </c>
      <c r="M120" s="3" t="s">
        <v>183</v>
      </c>
    </row>
    <row r="121" spans="5:14" x14ac:dyDescent="0.45">
      <c r="E121" s="2" t="s">
        <v>121</v>
      </c>
      <c r="F121">
        <v>248</v>
      </c>
      <c r="M121" s="4" t="s">
        <v>193</v>
      </c>
      <c r="N121">
        <v>4237</v>
      </c>
    </row>
    <row r="122" spans="5:14" x14ac:dyDescent="0.45">
      <c r="E122" s="2" t="s">
        <v>122</v>
      </c>
      <c r="F122">
        <v>78</v>
      </c>
      <c r="M122" s="4" t="s">
        <v>194</v>
      </c>
      <c r="N122">
        <v>4207</v>
      </c>
    </row>
    <row r="123" spans="5:14" x14ac:dyDescent="0.45">
      <c r="E123" s="2" t="s">
        <v>123</v>
      </c>
      <c r="F123">
        <v>469</v>
      </c>
      <c r="M123" s="4" t="s">
        <v>195</v>
      </c>
      <c r="N123">
        <v>4367</v>
      </c>
    </row>
    <row r="124" spans="5:14" x14ac:dyDescent="0.45">
      <c r="E124" s="2" t="s">
        <v>124</v>
      </c>
      <c r="F124">
        <v>925</v>
      </c>
      <c r="M124" s="3" t="s">
        <v>180</v>
      </c>
    </row>
    <row r="125" spans="5:14" x14ac:dyDescent="0.45">
      <c r="E125" s="2" t="s">
        <v>125</v>
      </c>
      <c r="F125">
        <v>929</v>
      </c>
      <c r="M125" s="4" t="s">
        <v>184</v>
      </c>
      <c r="N125">
        <v>4023</v>
      </c>
    </row>
    <row r="126" spans="5:14" x14ac:dyDescent="0.45">
      <c r="E126" s="2" t="s">
        <v>126</v>
      </c>
      <c r="F126">
        <v>73</v>
      </c>
      <c r="M126" s="4" t="s">
        <v>185</v>
      </c>
      <c r="N126">
        <v>3787</v>
      </c>
    </row>
    <row r="127" spans="5:14" x14ac:dyDescent="0.45">
      <c r="E127" s="2" t="s">
        <v>127</v>
      </c>
      <c r="F127">
        <v>2948</v>
      </c>
      <c r="M127" s="4" t="s">
        <v>186</v>
      </c>
      <c r="N127">
        <v>4272</v>
      </c>
    </row>
    <row r="128" spans="5:14" x14ac:dyDescent="0.45">
      <c r="E128" s="2" t="s">
        <v>128</v>
      </c>
      <c r="F128">
        <v>594</v>
      </c>
      <c r="M128" s="3" t="s">
        <v>181</v>
      </c>
    </row>
    <row r="129" spans="5:14" x14ac:dyDescent="0.45">
      <c r="E129" s="2" t="s">
        <v>129</v>
      </c>
      <c r="F129">
        <v>6057</v>
      </c>
      <c r="M129" s="4" t="s">
        <v>187</v>
      </c>
      <c r="N129">
        <v>3740</v>
      </c>
    </row>
    <row r="130" spans="5:14" x14ac:dyDescent="0.45">
      <c r="E130" s="2" t="s">
        <v>130</v>
      </c>
      <c r="F130">
        <v>197</v>
      </c>
      <c r="M130" s="4" t="s">
        <v>188</v>
      </c>
      <c r="N130">
        <v>3742</v>
      </c>
    </row>
    <row r="131" spans="5:14" x14ac:dyDescent="0.45">
      <c r="E131" s="2" t="s">
        <v>131</v>
      </c>
      <c r="F131">
        <v>795</v>
      </c>
      <c r="M131" s="4" t="s">
        <v>189</v>
      </c>
      <c r="N131">
        <v>3781</v>
      </c>
    </row>
    <row r="132" spans="5:14" x14ac:dyDescent="0.45">
      <c r="E132" s="2" t="s">
        <v>132</v>
      </c>
      <c r="F132">
        <v>1720</v>
      </c>
      <c r="M132" s="3" t="s">
        <v>182</v>
      </c>
    </row>
    <row r="133" spans="5:14" x14ac:dyDescent="0.45">
      <c r="E133" s="2" t="s">
        <v>133</v>
      </c>
      <c r="F133">
        <v>10958</v>
      </c>
      <c r="M133" s="4" t="s">
        <v>190</v>
      </c>
      <c r="N133">
        <v>2875</v>
      </c>
    </row>
    <row r="134" spans="5:14" x14ac:dyDescent="0.45">
      <c r="E134" s="2" t="s">
        <v>134</v>
      </c>
      <c r="F134">
        <v>1824</v>
      </c>
      <c r="M134" s="4" t="s">
        <v>191</v>
      </c>
      <c r="N134">
        <v>3556</v>
      </c>
    </row>
    <row r="135" spans="5:14" x14ac:dyDescent="0.45">
      <c r="E135" s="2" t="s">
        <v>135</v>
      </c>
      <c r="F135">
        <v>2979</v>
      </c>
      <c r="M135" s="4" t="s">
        <v>192</v>
      </c>
      <c r="N135">
        <v>3571</v>
      </c>
    </row>
    <row r="136" spans="5:14" x14ac:dyDescent="0.45">
      <c r="E136" s="2" t="s">
        <v>136</v>
      </c>
      <c r="F136">
        <v>782</v>
      </c>
      <c r="M136" s="2">
        <v>2017</v>
      </c>
    </row>
    <row r="137" spans="5:14" x14ac:dyDescent="0.45">
      <c r="E137" s="2" t="s">
        <v>137</v>
      </c>
      <c r="F137">
        <v>318</v>
      </c>
      <c r="M137" s="3" t="s">
        <v>183</v>
      </c>
    </row>
    <row r="138" spans="5:14" x14ac:dyDescent="0.45">
      <c r="E138" s="2" t="s">
        <v>138</v>
      </c>
      <c r="F138">
        <v>850</v>
      </c>
      <c r="M138" s="4" t="s">
        <v>193</v>
      </c>
      <c r="N138">
        <v>3819</v>
      </c>
    </row>
    <row r="139" spans="5:14" x14ac:dyDescent="0.45">
      <c r="E139" s="2" t="s">
        <v>139</v>
      </c>
      <c r="F139">
        <v>246</v>
      </c>
      <c r="M139" s="4" t="s">
        <v>194</v>
      </c>
      <c r="N139">
        <v>4223</v>
      </c>
    </row>
    <row r="140" spans="5:14" x14ac:dyDescent="0.45">
      <c r="E140" s="2" t="s">
        <v>140</v>
      </c>
      <c r="F140">
        <v>15618</v>
      </c>
      <c r="M140" s="4" t="s">
        <v>195</v>
      </c>
      <c r="N140">
        <v>4581</v>
      </c>
    </row>
    <row r="141" spans="5:14" x14ac:dyDescent="0.45">
      <c r="E141" s="2" t="s">
        <v>141</v>
      </c>
      <c r="F141">
        <v>12</v>
      </c>
      <c r="M141" s="3" t="s">
        <v>180</v>
      </c>
    </row>
    <row r="142" spans="5:14" x14ac:dyDescent="0.45">
      <c r="E142" s="2" t="s">
        <v>142</v>
      </c>
      <c r="F142">
        <v>5512</v>
      </c>
      <c r="M142" s="4" t="s">
        <v>184</v>
      </c>
      <c r="N142">
        <v>4085</v>
      </c>
    </row>
    <row r="143" spans="5:14" x14ac:dyDescent="0.45">
      <c r="E143" s="2" t="s">
        <v>143</v>
      </c>
      <c r="F143">
        <v>1038</v>
      </c>
      <c r="M143" s="4" t="s">
        <v>185</v>
      </c>
      <c r="N143">
        <v>3975</v>
      </c>
    </row>
    <row r="144" spans="5:14" x14ac:dyDescent="0.45">
      <c r="E144" s="2" t="s">
        <v>144</v>
      </c>
      <c r="F144">
        <v>307</v>
      </c>
      <c r="M144" s="4" t="s">
        <v>186</v>
      </c>
      <c r="N144">
        <v>4445</v>
      </c>
    </row>
    <row r="145" spans="5:14" x14ac:dyDescent="0.45">
      <c r="E145" s="2" t="s">
        <v>145</v>
      </c>
      <c r="F145">
        <v>6236</v>
      </c>
      <c r="M145" s="3" t="s">
        <v>181</v>
      </c>
    </row>
    <row r="146" spans="5:14" x14ac:dyDescent="0.45">
      <c r="E146" s="2" t="s">
        <v>146</v>
      </c>
      <c r="F146">
        <v>776</v>
      </c>
      <c r="M146" s="4" t="s">
        <v>187</v>
      </c>
      <c r="N146">
        <v>4057</v>
      </c>
    </row>
    <row r="147" spans="5:14" x14ac:dyDescent="0.45">
      <c r="E147" s="2" t="s">
        <v>147</v>
      </c>
      <c r="F147">
        <v>159</v>
      </c>
      <c r="M147" s="4" t="s">
        <v>188</v>
      </c>
      <c r="N147">
        <v>3964</v>
      </c>
    </row>
    <row r="148" spans="5:14" x14ac:dyDescent="0.45">
      <c r="E148" s="2" t="s">
        <v>148</v>
      </c>
      <c r="F148">
        <v>126</v>
      </c>
      <c r="M148" s="4" t="s">
        <v>189</v>
      </c>
      <c r="N148">
        <v>3780</v>
      </c>
    </row>
    <row r="149" spans="5:14" x14ac:dyDescent="0.45">
      <c r="E149" s="2" t="s">
        <v>149</v>
      </c>
      <c r="F149">
        <v>681</v>
      </c>
      <c r="M149" s="3" t="s">
        <v>182</v>
      </c>
    </row>
    <row r="150" spans="5:14" x14ac:dyDescent="0.45">
      <c r="E150" s="2" t="s">
        <v>150</v>
      </c>
      <c r="F150">
        <v>414</v>
      </c>
      <c r="M150" s="4" t="s">
        <v>190</v>
      </c>
      <c r="N150">
        <v>2687</v>
      </c>
    </row>
    <row r="151" spans="5:14" x14ac:dyDescent="0.45">
      <c r="E151" s="2" t="s">
        <v>151</v>
      </c>
      <c r="F151">
        <v>195</v>
      </c>
      <c r="M151" s="4" t="s">
        <v>191</v>
      </c>
      <c r="N151">
        <v>3632</v>
      </c>
    </row>
    <row r="152" spans="5:14" x14ac:dyDescent="0.45">
      <c r="E152" s="2" t="s">
        <v>152</v>
      </c>
      <c r="F152">
        <v>11284</v>
      </c>
      <c r="M152" s="4" t="s">
        <v>192</v>
      </c>
      <c r="N152">
        <v>4022</v>
      </c>
    </row>
    <row r="153" spans="5:14" x14ac:dyDescent="0.45">
      <c r="E153" s="2" t="s">
        <v>153</v>
      </c>
      <c r="F153">
        <v>1362</v>
      </c>
      <c r="M153" s="2">
        <v>2018</v>
      </c>
    </row>
    <row r="154" spans="5:14" x14ac:dyDescent="0.45">
      <c r="E154" s="2" t="s">
        <v>154</v>
      </c>
      <c r="F154">
        <v>99</v>
      </c>
      <c r="M154" s="3" t="s">
        <v>183</v>
      </c>
    </row>
    <row r="155" spans="5:14" x14ac:dyDescent="0.45">
      <c r="E155" s="2" t="s">
        <v>155</v>
      </c>
      <c r="F155">
        <v>5032</v>
      </c>
      <c r="M155" s="4" t="s">
        <v>193</v>
      </c>
      <c r="N155">
        <v>3100</v>
      </c>
    </row>
    <row r="156" spans="5:14" x14ac:dyDescent="0.45">
      <c r="E156" s="2" t="s">
        <v>156</v>
      </c>
      <c r="F156">
        <v>773</v>
      </c>
      <c r="M156" s="4" t="s">
        <v>194</v>
      </c>
      <c r="N156">
        <v>3929</v>
      </c>
    </row>
    <row r="157" spans="5:14" x14ac:dyDescent="0.45">
      <c r="E157" s="2" t="s">
        <v>157</v>
      </c>
      <c r="F157">
        <v>5170</v>
      </c>
      <c r="M157" s="4" t="s">
        <v>195</v>
      </c>
      <c r="N157">
        <v>3153</v>
      </c>
    </row>
    <row r="158" spans="5:14" x14ac:dyDescent="0.45">
      <c r="E158" s="2" t="s">
        <v>158</v>
      </c>
      <c r="F158">
        <v>1193</v>
      </c>
      <c r="M158" s="3" t="s">
        <v>180</v>
      </c>
    </row>
    <row r="159" spans="5:14" x14ac:dyDescent="0.45">
      <c r="E159" s="2" t="s">
        <v>159</v>
      </c>
      <c r="F159">
        <v>161</v>
      </c>
      <c r="M159" s="4" t="s">
        <v>184</v>
      </c>
      <c r="N159">
        <v>3207</v>
      </c>
    </row>
    <row r="160" spans="5:14" x14ac:dyDescent="0.45">
      <c r="E160" s="2" t="s">
        <v>160</v>
      </c>
      <c r="F160">
        <v>2026</v>
      </c>
      <c r="M160" s="4" t="s">
        <v>185</v>
      </c>
      <c r="N160">
        <v>2932</v>
      </c>
    </row>
    <row r="161" spans="5:14" x14ac:dyDescent="0.45">
      <c r="E161" s="2" t="s">
        <v>161</v>
      </c>
      <c r="F161">
        <v>838</v>
      </c>
      <c r="M161" s="4" t="s">
        <v>186</v>
      </c>
      <c r="N161">
        <v>3298</v>
      </c>
    </row>
    <row r="162" spans="5:14" x14ac:dyDescent="0.45">
      <c r="E162" s="2" t="s">
        <v>162</v>
      </c>
      <c r="F162">
        <v>440</v>
      </c>
      <c r="M162" s="3" t="s">
        <v>181</v>
      </c>
    </row>
    <row r="163" spans="5:14" x14ac:dyDescent="0.45">
      <c r="E163" s="2" t="s">
        <v>3</v>
      </c>
      <c r="F163">
        <v>365892</v>
      </c>
      <c r="M163" s="4" t="s">
        <v>187</v>
      </c>
      <c r="N163">
        <v>3405</v>
      </c>
    </row>
    <row r="164" spans="5:14" x14ac:dyDescent="0.45">
      <c r="M164" s="4" t="s">
        <v>188</v>
      </c>
      <c r="N164">
        <v>3269</v>
      </c>
    </row>
    <row r="165" spans="5:14" x14ac:dyDescent="0.45">
      <c r="M165" s="4" t="s">
        <v>189</v>
      </c>
      <c r="N165">
        <v>3312</v>
      </c>
    </row>
    <row r="166" spans="5:14" x14ac:dyDescent="0.45">
      <c r="M166" s="3" t="s">
        <v>182</v>
      </c>
    </row>
    <row r="167" spans="5:14" x14ac:dyDescent="0.45">
      <c r="M167" s="4" t="s">
        <v>190</v>
      </c>
      <c r="N167">
        <v>1734</v>
      </c>
    </row>
    <row r="168" spans="5:14" x14ac:dyDescent="0.45">
      <c r="M168" s="4" t="s">
        <v>191</v>
      </c>
      <c r="N168">
        <v>2668</v>
      </c>
    </row>
    <row r="169" spans="5:14" x14ac:dyDescent="0.45">
      <c r="M169" s="4" t="s">
        <v>192</v>
      </c>
      <c r="N169">
        <v>3403</v>
      </c>
    </row>
    <row r="170" spans="5:14" x14ac:dyDescent="0.45">
      <c r="M170" s="2">
        <v>2019</v>
      </c>
    </row>
    <row r="171" spans="5:14" x14ac:dyDescent="0.45">
      <c r="M171" s="3" t="s">
        <v>183</v>
      </c>
    </row>
    <row r="172" spans="5:14" x14ac:dyDescent="0.45">
      <c r="M172" s="4" t="s">
        <v>194</v>
      </c>
      <c r="N172">
        <v>1519</v>
      </c>
    </row>
    <row r="173" spans="5:14" x14ac:dyDescent="0.45">
      <c r="M173" s="2" t="s">
        <v>3</v>
      </c>
      <c r="N173">
        <v>365892</v>
      </c>
    </row>
  </sheetData>
  <mergeCells count="4">
    <mergeCell ref="B1:C2"/>
    <mergeCell ref="E1:F2"/>
    <mergeCell ref="I1:J2"/>
    <mergeCell ref="M1:N2"/>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AD2556-03FE-4074-991A-5639C5D46C78}">
  <dimension ref="B2:C9"/>
  <sheetViews>
    <sheetView workbookViewId="0">
      <selection activeCell="C3" sqref="C3"/>
    </sheetView>
  </sheetViews>
  <sheetFormatPr defaultRowHeight="14.25" x14ac:dyDescent="0.45"/>
  <cols>
    <col min="2" max="2" width="10.19921875" bestFit="1" customWidth="1"/>
    <col min="3" max="3" width="14.796875" bestFit="1" customWidth="1"/>
  </cols>
  <sheetData>
    <row r="2" spans="2:3" x14ac:dyDescent="0.45">
      <c r="B2" s="1" t="s">
        <v>170</v>
      </c>
      <c r="C2" t="s">
        <v>169</v>
      </c>
    </row>
    <row r="3" spans="2:3" x14ac:dyDescent="0.45">
      <c r="B3" s="2" t="s">
        <v>163</v>
      </c>
      <c r="C3">
        <v>32498</v>
      </c>
    </row>
    <row r="4" spans="2:3" x14ac:dyDescent="0.45">
      <c r="B4" s="2" t="s">
        <v>164</v>
      </c>
      <c r="C4">
        <v>188239</v>
      </c>
    </row>
    <row r="5" spans="2:3" x14ac:dyDescent="0.45">
      <c r="B5" s="2" t="s">
        <v>165</v>
      </c>
      <c r="C5">
        <v>3163</v>
      </c>
    </row>
    <row r="6" spans="2:3" x14ac:dyDescent="0.45">
      <c r="B6" s="2" t="s">
        <v>166</v>
      </c>
      <c r="C6">
        <v>178</v>
      </c>
    </row>
    <row r="7" spans="2:3" x14ac:dyDescent="0.45">
      <c r="B7" s="2" t="s">
        <v>167</v>
      </c>
      <c r="C7">
        <v>140313</v>
      </c>
    </row>
    <row r="8" spans="2:3" x14ac:dyDescent="0.45">
      <c r="B8" s="2" t="s">
        <v>168</v>
      </c>
      <c r="C8">
        <v>1501</v>
      </c>
    </row>
    <row r="9" spans="2:3" x14ac:dyDescent="0.45">
      <c r="B9" s="2" t="s">
        <v>3</v>
      </c>
      <c r="C9">
        <v>365892</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7 3 0 f 6 6 5 f - d c a 3 - 4 2 b 9 - b e 8 c - c a c 1 e 0 9 2 b 0 2 4 " > < 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C a l c u l a t e d F i e l d s > < S A H o s t H a s h > 0 < / S A H o s t H a s h > < G e m i n i F i e l d L i s t V i s i b l e > T r u e < / G e m i n i F i e l d L i s t V i s i b l e > < / S e t t i n g s > ] ] > < / C u s t o m C o n t e n t > < / G e m i n i > 
</file>

<file path=customXml/item10.xml>��< ? x m l   v e r s i o n = " 1 . 0 "   e n c o d i n g = " U T F - 1 6 " ? > < G e m i n i   x m l n s = " h t t p : / / g e m i n i / p i v o t c u s t o m i z a t i o n / 3 0 5 1 6 e 3 6 - 7 1 b a - 4 6 6 5 - 9 6 1 3 - c f 2 c 9 b 0 2 9 5 8 5 " > < 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11.xml>��< ? x m l   v e r s i o n = " 1 . 0 "   e n c o d i n g = " U T F - 1 6 " ? > < G e m i n i   x m l n s = " h t t p : / / g e m i n i / p i v o t c u s t o m i z a t i o n / 2 7 6 a a 4 e 0 - 9 7 b 3 - 4 0 b f - 9 5 6 0 - 0 f 0 d 3 0 8 d f 8 c 7 " > < 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 S u c c e s s _ F l a g < / M e a s u r e N a m e > < D i s p l a y N a m e > S u c c e s s _ F l a g < / D i s p l a y N a m e > < V i s i b l e > F a l s e < / V i s i b l e > < / i t e m > < i t e m > < M e a s u r e N a m e > M a x _ g o a l _ u s d < / M e a s u r e N a m e > < D i s p l a y N a m e > M a x _ g o a l _ u s d < / D i s p l a y N a m e > < V i s i b l e > F a l s e < / V i s i b l e > < / i t e m > < / C a l c u l a t e d F i e l d s > < S A H o s t H a s h > 0 < / S A H o s t H a s h > < G e m i n i F i e l d L i s t V i s i b l e > T r u e < / G e m i n i F i e l d L i s t V i s i b l e > < / S e t t i n g s > ] ] > < / C u s t o m C o n t e n t > < / G e m i n i > 
</file>

<file path=customXml/item12.xml>��< ? x m l   v e r s i o n = " 1 . 0 "   e n c o d i n g = " U T F - 1 6 " ? > < G e m i n i   x m l n s = " h t t p : / / g e m i n i / p i v o t c u s t o m i z a t i o n / 1 4 0 8 2 2 2 e - 3 3 1 7 - 4 6 6 6 - a f a a - 5 8 8 9 f 4 b f 9 2 0 7 " > < 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 C F _ p r o j e c t _ 5 a c e 8 8 2 0 - a 0 a 8 - 4 f f 8 - 8 8 4 a - 1 1 8 b e c 4 6 2 d f 1 < / K e y > < V a l u e   x m l n s : a = " h t t p : / / s c h e m a s . d a t a c o n t r a c t . o r g / 2 0 0 4 / 0 7 / M i c r o s o f t . A n a l y s i s S e r v i c e s . C o m m o n " > < a : H a s F o c u s > t r u e < / a : H a s F o c u s > < a : S i z e A t D p i 9 6 > 1 9 7 < / a : S i z e A t D p i 9 6 > < a : V i s i b l e > t r u e < / a : V i s i b l e > < / V a l u e > < / K e y V a l u e O f s t r i n g S a n d b o x E d i t o r . M e a s u r e G r i d S t a t e S c d E 3 5 R y > < K e y V a l u e O f s t r i n g S a n d b o x E d i t o r . M e a s u r e G r i d S t a t e S c d E 3 5 R y > < K e y > C r e a t o r _ 3 0 5 a 1 0 2 5 - 0 6 3 4 - 4 5 4 4 - 8 2 6 d - 3 9 a 5 c f 4 6 b 9 d 3 < / K e y > < V a l u e   x m l n s : a = " h t t p : / / s c h e m a s . d a t a c o n t r a c t . o r g / 2 0 0 4 / 0 7 / M i c r o s o f t . A n a l y s i s S e r v i c e s . C o m m o n " > < a : H a s F o c u s > t r u e < / a : H a s F o c u s > < a : S i z e A t D p i 9 6 > 1 8 8 < / a : S i z e A t D p i 9 6 > < a : V i s i b l e > t r u e < / a : V i s i b l e > < / V a l u e > < / K e y V a l u e O f s t r i n g S a n d b o x E d i t o r . M e a s u r e G r i d S t a t e S c d E 3 5 R y > < K e y V a l u e O f s t r i n g S a n d b o x E d i t o r . M e a s u r e G r i d S t a t e S c d E 3 5 R y > < K e y > L o c a t i o n _ d e 2 c 5 2 8 1 - e a 6 9 - 4 c c 0 - 9 4 8 a - 3 f 5 e d 2 8 1 5 4 d 7 < / K e y > < V a l u e   x m l n s : a = " h t t p : / / s c h e m a s . d a t a c o n t r a c t . o r g / 2 0 0 4 / 0 7 / M i c r o s o f t . A n a l y s i s S e r v i c e s . C o m m o n " > < a : H a s F o c u s > t r u e < / a : H a s F o c u s > < a : S i z e A t D p i 9 6 > 1 8 8 < / a : S i z e A t D p i 9 6 > < a : V i s i b l e > t r u e < / a : V i s i b l e > < / V a l u e > < / K e y V a l u e O f s t r i n g S a n d b o x E d i t o r . M e a s u r e G r i d S t a t e S c d E 3 5 R y > < K e y V a l u e O f s t r i n g S a n d b o x E d i t o r . M e a s u r e G r i d S t a t e S c d E 3 5 R y > < K e y > C a t e g o r y 1 _ 8 f c 9 a 8 8 c - 5 2 f 2 - 4 d f 8 - 8 1 7 2 - f 5 b c 1 e 1 a d 4 b 4 < / K e y > < V a l u e   x m l n s : a = " h t t p : / / s c h e m a s . d a t a c o n t r a c t . o r g / 2 0 0 4 / 0 7 / M i c r o s o f t . A n a l y s i s S e r v i c e s . C o m m o n " > < a : H a s F o c u s > t r u e < / a : H a s F o c u s > < a : S i z e A t D p i 9 6 > 1 8 8 < / a : S i z e A t D p i 9 6 > < a : V i s i b l e > t r u e < / a : V i s i b l e > < / V a l u e > < / K e y V a l u e O f s t r i n g S a n d b o x E d i t o r . M e a s u r e G r i d S t a t e S c d E 3 5 R y > < K e y V a l u e O f s t r i n g S a n d b o x E d i t o r . M e a s u r e G r i d S t a t e S c d E 3 5 R y > < K e y > C a l e n d e r _ D a t a _ 8 1 e e f 3 a a - 3 3 0 6 - 4 5 3 e - a 2 8 f - 1 e 9 6 a f 2 6 2 b 9 0 < / K e y > < V a l u e   x m l n s : a = " h t t p : / / s c h e m a s . d a t a c o n t r a c t . o r g / 2 0 0 4 / 0 7 / M i c r o s o f t . A n a l y s i s S e r v i c e s . C o m m o n " > < a : H a s F o c u s > t r u e < / a : H a s F o c u s > < a : S i z e A t D p i 9 6 > 1 8 8 < / a : S i z e A t D p i 9 6 > < a : V i s i b l e > t r u e < / a : V i s i b l e > < / V a l u e > < / K e y V a l u e O f s t r i n g S a n d b o x E d i t o r . M e a s u r e G r i d S t a t e S c d E 3 5 R y > < / A r r a y O f K e y V a l u e O f s t r i n g S a n d b o x E d i t o r . M e a s u r e G r i d S t a t e S c d E 3 5 R y > ] ] > < / C u s t o m C o n t e n t > < / G e m i n i > 
</file>

<file path=customXml/item14.xml>��< ? x m l   v e r s i o n = " 1 . 0 "   e n c o d i n g = " U T F - 1 6 " ? > < G e m i n i   x m l n s = " h t t p : / / g e m i n i / p i v o t c u s t o m i z a t i o n / 7 4 c a c b 4 8 - f 5 f c - 4 4 8 2 - a f b 3 - 1 f 2 9 d 7 6 f 1 1 5 4 " > < C u s t o m C o n t e n t > < ! [ C D A T A [ < ? x m l   v e r s i o n = " 1 . 0 "   e n c o d i n g = " u t f - 1 6 " ? > < S e t t i n g s > < C a l c u l a t e d F i e l d s > < i t e m > < M e a s u r e N a m e > T o t a l   P r o j e c t s < / M e a s u r e N a m e > < D i s p l a y N a m e > T o t a l   P r o j e c t s < / D i s p l a y N a m e > < V i s i b l e > F a l s e < / V i s i b l e > < / i t e m > < i t e m > < M e a s u r e N a m e > M a x _ G o a l 1 < / M e a s u r e N a m e > < D i s p l a y N a m e > M a x _ G o a l 1 < / D i s p l a y N a m e > < V i s i b l e > F a l s e < / V i s i b l e > < / i t e m > < i t e m > < M e a s u r e N a m e > M e a s u r e   1 < / M e a s u r e N a m e > < D i s p l a y N a m e > M e a s u r e   1 < / D i s p l a y N a m e > < V i s i b l e > F a l s e < / V i s i b l e > < / i t e m > < i t e m > < M e a s u r e N a m e > S u c c e s s f u l _ P r o j e c t s < / M e a s u r e N a m e > < D i s p l a y N a m e > S u c c e s s f u l _ P r o j e c t s < / D i s p l a y N a m e > < V i s i b l e > F a l s e < / V i s i b l e > < / i t e m > < / C a l c u l a t e d F i e l d s > < S A H o s t H a s h > 0 < / S A H o s t H a s h > < G e m i n i F i e l d L i s t V i s i b l e > T r u e < / G e m i n i F i e l d L i s t V i s i b l e > < / S e t t i n g s > ] ] > < / C u s t o m C o n t e n t > < / G e m i n i > 
</file>

<file path=customXml/item15.xml>��< ? x m l   v e r s i o n = " 1 . 0 "   e n c o d i n g = " U T F - 1 6 " ? > < G e m i n i   x m l n s = " h t t p : / / g e m i n i / p i v o t c u s t o m i z a t i o n / a d 5 c 8 9 d e - 5 5 6 1 - 4 5 8 1 - 9 2 3 2 - 0 e 4 5 9 e 9 e d 4 1 0 " > < C u s t o m C o n t e n t > < ! [ C D A T A [ < ? x m l   v e r s i o n = " 1 . 0 "   e n c o d i n g = " u t f - 1 6 " ? > < S e t t i n g s > < C a l c u l a t e d F i e l d s > < i t e m > < M e a s u r e N a m e > T o t a l   P r o j e c t s < / M e a s u r e N a m e > < D i s p l a y N a m e > T o t a l   P r o j e c t s < / D i s p l a y N a m e > < V i s i b l e > F a l s e < / V i s i b l e > < / i t e m > < i t e m > < M e a s u r e N a m e > M a x _ G o a l 1 < / M e a s u r e N a m e > < D i s p l a y N a m e > M a x _ G o a l 1 < / D i s p l a y N a m e > < V i s i b l e > F a l s e < / V i s i b l e > < / i t e m > < i t e m > < M e a s u r e N a m e > M e a s u r e   1 < / M e a s u r e N a m e > < D i s p l a y N a m e > M e a s u r e   1 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 S u c c e s s _ F l a g < / M e a s u r e N a m e > < D i s p l a y N a m e > S u c c e s s _ F l a g < / D i s p l a y N a m e > < V i s i b l e > F a l s e < / V i s i b l e > < / i t e m > < / C a l c u l a t e d F i e l d s > < S A H o s t H a s h > 0 < / S A H o s t H a s h > < G e m i n i F i e l d L i s t V i s i b l e > T r u e < / G e m i n i F i e l d L i s t V i s i b l e > < / S e t t i n g s > ] ] > < / C u s t o m C o n t e n t > < / G e m i n i > 
</file>

<file path=customXml/item16.xml>��< ? x m l   v e r s i o n = " 1 . 0 "   e n c o d i n g = " U T F - 1 6 " ? > < G e m i n i   x m l n s = " h t t p : / / g e m i n i / p i v o t c u s t o m i z a t i o n / C l i e n t W i n d o w X M L " > < C u s t o m C o n t e n t > < ! [ C D A T A [ C F _ p r o j e c t _ 5 a c e 8 8 2 0 - a 0 a 8 - 4 f f 8 - 8 8 4 a - 1 1 8 b e c 4 6 2 d f 1 ] ] > < / C u s t o m C o n t e n t > < / G e m i n i > 
</file>

<file path=customXml/item17.xml>��< ? x m l   v e r s i o n = " 1 . 0 "   e n c o d i n g = " U T F - 1 6 " ? > < G e m i n i   x m l n s = " h t t p : / / g e m i n i / p i v o t c u s t o m i z a t i o n / e 8 1 d 5 7 9 e - 8 5 7 4 - 4 b c a - a 3 3 c - 3 b 4 e f 6 3 d 8 1 a e " > < 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 2 0 2 5 - 0 9 - 0 8 T 0 8 : 3 4 : 3 4 . 9 8 3 5 0 4 2 + 0 5 : 3 0 < / L a s t P r o c e s s e d T i m e > < / D a t a M o d e l i n g S a n d b o x . S e r i a l i z e d S a n d b o x E r r o r C a c h e > ] ] > < / C u s t o m C o n t e n t > < / G e m i n i > 
</file>

<file path=customXml/item19.xml>��< ? x m l   v e r s i o n = " 1 . 0 "   e n c o d i n g = " U T F - 1 6 " ? > < G e m i n i   x m l n s = " h t t p : / / g e m i n i / p i v o t c u s t o m i z a t i o n / T a b l e X M L _ C a l e n d e r _ D a t a _ 8 1 e e f 3 a a - 3 3 0 6 - 4 5 3 e - a 2 8 f - 1 e 9 6 a f 2 6 2 b 9 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 1 7 7 < / i n t > < / v a l u e > < / i t e m > < i t e m > < k e y > < s t r i n g > Y e a r < / s t r i n g > < / k e y > < v a l u e > < i n t > 1 1 5 < / i n t > < / v a l u e > < / i t e m > < i t e m > < k e y > < s t r i n g > M o n t h _ n o < / s t r i n g > < / k e y > < v a l u e > < i n t > 1 9 4 < / i n t > < / v a l u e > < / i t e m > < i t e m > < k e y > < s t r i n g > M o n t h _ n a m e < / s t r i n g > < / k e y > < v a l u e > < i n t > 2 3 1 < / i n t > < / v a l u e > < / i t e m > < i t e m > < k e y > < s t r i n g > Q u a r t e r < / s t r i n g > < / k e y > < v a l u e > < i n t > 1 5 8 < / i n t > < / v a l u e > < / i t e m > < i t e m > < k e y > < s t r i n g > Y e a r _ M o n t h < / s t r i n g > < / k e y > < v a l u e > < i n t > 2 1 4 < / i n t > < / v a l u e > < / i t e m > < i t e m > < k e y > < s t r i n g > W e e k D a y _ N o < / s t r i n g > < / k e y > < v a l u e > < i n t > 2 2 8 < / i n t > < / v a l u e > < / i t e m > < i t e m > < k e y > < s t r i n g > W e e k D a y _ N a m e < / s t r i n g > < / k e y > < v a l u e > < i n t > 2 6 5 < / i n t > < / v a l u e > < / i t e m > < i t e m > < k e y > < s t r i n g > F i n a n c i a l _ M o n t h < / s t r i n g > < / k e y > < v a l u e > < i n t > 2 7 0 < / i n t > < / v a l u e > < / i t e m > < i t e m > < k e y > < s t r i n g > F i n a n c i a l _ Q u a r t e r < / s t r i n g > < / k e y > < v a l u e > < i n t > 2 8 1 < / i n t > < / v a l u e > < / i t e m > < / C o l u m n W i d t h s > < C o l u m n D i s p l a y I n d e x > < i t e m > < k e y > < s t r i n g > D a t e < / s t r i n g > < / k e y > < v a l u e > < i n t > 0 < / i n t > < / v a l u e > < / i t e m > < i t e m > < k e y > < s t r i n g > Y e a r < / s t r i n g > < / k e y > < v a l u e > < i n t > 1 < / i n t > < / v a l u e > < / i t e m > < i t e m > < k e y > < s t r i n g > M o n t h _ n o < / s t r i n g > < / k e y > < v a l u e > < i n t > 2 < / i n t > < / v a l u e > < / i t e m > < i t e m > < k e y > < s t r i n g > M o n t h _ n a m e < / s t r i n g > < / k e y > < v a l u e > < i n t > 3 < / i n t > < / v a l u e > < / i t e m > < i t e m > < k e y > < s t r i n g > Q u a r t e r < / s t r i n g > < / k e y > < v a l u e > < i n t > 4 < / i n t > < / v a l u e > < / i t e m > < i t e m > < k e y > < s t r i n g > Y e a r _ M o n t h < / s t r i n g > < / k e y > < v a l u e > < i n t > 5 < / i n t > < / v a l u e > < / i t e m > < i t e m > < k e y > < s t r i n g > W e e k D a y _ N o < / s t r i n g > < / k e y > < v a l u e > < i n t > 6 < / i n t > < / v a l u e > < / i t e m > < i t e m > < k e y > < s t r i n g > W e e k D a y _ N a m e < / s t r i n g > < / k e y > < v a l u e > < i n t > 7 < / i n t > < / v a l u e > < / i t e m > < i t e m > < k e y > < s t r i n g > F i n a n c i a l _ M o n t h < / s t r i n g > < / k e y > < v a l u e > < i n t > 8 < / i n t > < / v a l u e > < / i t e m > < i t e m > < k e y > < s t r i n g > F i n a n c i a l _ Q u a r t e r < / s t r i n g > < / k e y > < v a l u e > < i n t > 9 < / 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b 9 c 1 9 5 8 1 - 4 1 6 8 - 4 8 1 0 - b 1 3 1 - a 8 9 5 0 c 4 5 2 7 d 6 " > < 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20.xml>��< ? x m l   v e r s i o n = " 1 . 0 "   e n c o d i n g = " U T F - 1 6 " ? > < G e m i n i   x m l n s = " h t t p : / / g e m i n i / p i v o t c u s t o m i z a t i o n / 9 4 6 f 8 7 c 2 - 8 8 7 7 - 4 9 9 a - b 0 3 3 - 3 1 b c 6 a e d 1 5 e 0 " > < 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21.xml>��< ? x m l   v e r s i o n = " 1 . 0 "   e n c o d i n g = " U T F - 1 6 " ? > < G e m i n i   x m l n s = " h t t p : / / g e m i n i / p i v o t c u s t o m i z a t i o n / f c 1 0 7 7 b c - 6 3 5 4 - 4 2 9 1 - 9 1 c d - 6 e 3 b a b 9 3 8 2 3 d " > < 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2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 C a l e n d e r _ D a t a 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 C o l u m n s \ M o n t h _ n o < / K e y > < / a : K e y > < a : V a l u e   i : t y p e = " T a b l e W i d g e t B a s e V i e w S t a t e " / > < / a : K e y V a l u e O f D i a g r a m O b j e c t K e y a n y T y p e z b w N T n L X > < a : K e y V a l u e O f D i a g r a m O b j e c t K e y a n y T y p e z b w N T n L X > < a : K e y > < K e y > C o l u m n s \ M o n t h _ n a m e 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 C o l u m n s \ W e e k D a y _ N o < / K e y > < / a : K e y > < a : V a l u e   i : t y p e = " T a b l e W i d g e t B a s e V i e w S t a t e " / > < / a : K e y V a l u e O f D i a g r a m O b j e c t K e y a n y T y p e z b w N T n L X > < a : K e y V a l u e O f D i a g r a m O b j e c t K e y a n y T y p e z b w N T n L X > < a : K e y > < K e y > C o l u m n s \ W e e k D a y _ N a m e < / K e y > < / a : K e y > < a : V a l u e   i : t y p e = " T a b l e W i d g e t B a s e V i e w S t a t e " / > < / a : K e y V a l u e O f D i a g r a m O b j e c t K e y a n y T y p e z b w N T n L X > < a : K e y V a l u e O f D i a g r a m O b j e c t K e y a n y T y p e z b w N T n L X > < a : K e y > < K e y > C o l u m n s \ F i n a n c i a l _ M o n t h < / K e y > < / a : K e y > < a : V a l u e   i : t y p e = " T a b l e W i d g e t B a s e V i e w S t a t e " / > < / a : K e y V a l u e O f D i a g r a m O b j e c t K e y a n y T y p e z b w N T n L X > < a : K e y V a l u e O f D i a g r a m O b j e c t K e y a n y T y p e z b w N T n L X > < a : K e y > < K e y > C o l u m n s \ F i n a n c i a l _ Q u a r t e r 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 C a t e g o r y 1 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 C o l u m n s \ p a r e n t _ i d 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 C r e a t o r 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 C r e a t o r 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 C o l u m n s \ d i s p l a y a b l e _ n a m e 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 C o l u m n s \ s h o r t _ n a m e < / K e y > < / a : K e y > < a : V a l u e   i : t y p e = " T a b l e W i d g e t B a s e V i e w S t a t e " / > < / a : K e y V a l u e O f D i a g r a m O b j e c t K e y a n y T y p e z b w N T n L X > < a : K e y V a l u e O f D i a g r a m O b j e c t K e y a n y T y p e z b w N T n L X > < a : K e y > < K e y > C o l u m n s \ i s _ r o o t 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 C F _ p r o j e c t 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 C F _ p r o j e c t 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 C o l u m n s \ c r e a t o r _ i d < / K e y > < / a : K e y > < a : V a l u e   i : t y p e = " T a b l e W i d g e t B a s e V i e w S t a t e " / > < / a : K e y V a l u e O f D i a g r a m O b j e c t K e y a n y T y p e z b w N T n L X > < a : K e y V a l u e O f D i a g r a m O b j e c t K e y a n y T y p e z b w N T n L X > < a : K e y > < K e y > C o l u m n s \ l o c a t i o n _ i d < / K e y > < / a : K e y > < a : V a l u e   i : t y p e = " T a b l e W i d g e t B a s e V i e w S t a t e " / > < / a : K e y V a l u e O f D i a g r a m O b j e c t K e y a n y T y p e z b w N T n L X > < a : K e y V a l u e O f D i a g r a m O b j e c t K e y a n y T y p e z b w N T n L X > < a : K e y > < K e y > C o l u m n s \ c a t e g o r y _ i d < / K e y > < / a : K e y > < a : V a l u e   i : t y p e = " T a b l e W i d g e t B a s e V i e w S t a t e " / > < / a : K e y V a l u e O f D i a g r a m O b j e c t K e y a n y T y p e z b w N T n L X > < a : K e y V a l u e O f D i a g r a m O b j e c t K e y a n y T y p e z b w N T n L X > < a : K e y > < K e y > C o l u m n s \ c r e a t e d _ a t 2 < / K e y > < / a : K e y > < a : V a l u e   i : t y p e = " T a b l e W i d g e t B a s e V i e w S t a t e " / > < / a : K e y V a l u e O f D i a g r a m O b j e c t K e y a n y T y p e z b w N T n L X > < a : K e y V a l u e O f D i a g r a m O b j e c t K e y a n y T y p e z b w N T n L X > < a : K e y > < K e y > C o l u m n s \ D e a d l i n e < / K e y > < / a : K e y > < a : V a l u e   i : t y p e = " T a b l e W i d g e t B a s e V i e w S t a t e " / > < / a : K e y V a l u e O f D i a g r a m O b j e c t K e y a n y T y p e z b w N T n L X > < a : K e y V a l u e O f D i a g r a m O b j e c t K e y a n y T y p e z b w N T n L X > < a : K e y > < K e y > C o l u m n s \ U p d a t e d _ a t 2 < / K e y > < / a : K e y > < a : V a l u e   i : t y p e = " T a b l e W i d g e t B a s e V i e w S t a t e " / > < / a : K e y V a l u e O f D i a g r a m O b j e c t K e y a n y T y p e z b w N T n L X > < a : K e y V a l u e O f D i a g r a m O b j e c t K e y a n y T y p e z b w N T n L X > < a : K e y > < K e y > C o l u m n s \ s t a t e _ c h a n g e d _ a t 3 < / K e y > < / a : K e y > < a : V a l u e   i : t y p e = " T a b l e W i d g e t B a s e V i e w S t a t e " / > < / a : K e y V a l u e O f D i a g r a m O b j e c t K e y a n y T y p e z b w N T n L X > < a : K e y V a l u e O f D i a g r a m O b j e c t K e y a n y T y p e z b w N T n L X > < a : K e y > < K e y > C o l u m n s \ s u c c e s s f u l _ a t 4 < / K e y > < / a : K e y > < a : V a l u e   i : t y p e = " T a b l e W i d g e t B a s e V i e w S t a t e " / > < / a : K e y V a l u e O f D i a g r a m O b j e c t K e y a n y T y p e z b w N T n L X > < a : K e y V a l u e O f D i a g r a m O b j e c t K e y a n y T y p e z b w N T n L X > < a : K e y > < K e y > C o l u m n s \ l a u n c h e d _ a t 5 < / K e y > < / a : K e y > < a : V a l u e   i : t y p e = " T a b l e W i d g e t B a s e V i e w S t a t e " / > < / a : K e y V a l u e O f D i a g r a m O b j e c t K e y a n y T y p e z b w N T n L X > < a : K e y V a l u e O f D i a g r a m O b j e c t K e y a n y T y p e z b w N T n L X > < a : K e y > < K e y > C o l u m n s \ g o a l < / K e y > < / a : K e y > < a : V a l u e   i : t y p e = " T a b l e W i d g e t B a s e V i e w S t a t e " / > < / a : K e y V a l u e O f D i a g r a m O b j e c t K e y a n y T y p e z b w N T n L X > < a : K e y V a l u e O f D i a g r a m O b j e c t K e y a n y T y p e z b w N T n L X > < a : K e y > < K e y > C o l u m n s \ p l e d g e d < / 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 C o l u m n s \ c u r r e n c y _ s y m b o l < / K e y > < / a : K e y > < a : V a l u e   i : t y p e = " T a b l e W i d g e t B a s e V i e w S t a t e " / > < / a : K e y V a l u e O f D i a g r a m O b j e c t K e y a n y T y p e z b w N T n L X > < a : K e y V a l u e O f D i a g r a m O b j e c t K e y a n y T y p e z b w N T n L X > < a : K e y > < K e y > C o l u m n s \ u s d _ p l e d g e d < / K e y > < / a : K e y > < a : V a l u e   i : t y p e = " T a b l e W i d g e t B a s e V i e w S t a t e " / > < / a : K e y V a l u e O f D i a g r a m O b j e c t K e y a n y T y p e z b w N T n L X > < a : K e y V a l u e O f D i a g r a m O b j e c t K e y a n y T y p e z b w N T n L X > < a : K e y > < K e y > C o l u m n s \ s t a t i c _ u s d _ r a t e < / K e y > < / a : K e y > < a : V a l u e   i : t y p e = " T a b l e W i d g e t B a s e V i e w S t a t e " / > < / a : K e y V a l u e O f D i a g r a m O b j e c t K e y a n y T y p e z b w N T n L X > < a : K e y V a l u e O f D i a g r a m O b j e c t K e y a n y T y p e z b w N T n L X > < a : K e y > < K e y > C o l u m n s \ b a c k e r s _ c o u n t < / K e y > < / a : K e y > < a : V a l u e   i : t y p e = " T a b l e W i d g e t B a s e V i e w S t a t e " / > < / a : K e y V a l u e O f D i a g r a m O b j e c t K e y a n y T y p e z b w N T n L X > < a : K e y V a l u e O f D i a g r a m O b j e c t K e y a n y T y p e z b w N T n L X > < a : K e y > < K e y > C o l u m n s \ s p o t l i g h t < / K e y > < / a : K e y > < a : V a l u e   i : t y p e = " T a b l e W i d g e t B a s e V i e w S t a t e " / > < / a : K e y V a l u e O f D i a g r a m O b j e c t K e y a n y T y p e z b w N T n L X > < a : K e y V a l u e O f D i a g r a m O b j e c t K e y a n y T y p e z b w N T n L X > < a : K e y > < K e y > C o l u m n s \ s t a f f _ p i c k < / K e y > < / a : K e y > < a : V a l u e   i : t y p e = " T a b l e W i d g e t B a s e V i e w S t a t e " / > < / a : K e y V a l u e O f D i a g r a m O b j e c t K e y a n y T y p e z b w N T n L X > < a : K e y V a l u e O f D i a g r a m O b j e c t K e y a n y T y p e z b w N T n L X > < a : K e y > < K e y > C o l u m n s \ b l u r b < / K e y > < / a : K e y > < a : V a l u e   i : t y p e = " T a b l e W i d g e t B a s e V i e w S t a t e " / > < / a : K e y V a l u e O f D i a g r a m O b j e c t K e y a n y T y p e z b w N T n L X > < a : K e y V a l u e O f D i a g r a m O b j e c t K e y a n y T y p e z b w N T n L X > < a : K e y > < K e y > C o l u m n s \ c u r r e n c y _ t r a i l i n g _ c o d e < / K e y > < / a : K e y > < a : V a l u e   i : t y p e = " T a b l e W i d g e t B a s e V i e w S t a t e " / > < / a : K e y V a l u e O f D i a g r a m O b j e c t K e y a n y T y p e z b w N T n L X > < a : K e y V a l u e O f D i a g r a m O b j e c t K e y a n y T y p e z b w N T n L X > < a : K e y > < K e y > C o l u m n s \ d i s a b l e _ c o m m u n i c a t i o n < / K e y > < / a : K e y > < a : V a l u e   i : t y p e = " T a b l e W i d g e t B a s e V i e w S t a t e " / > < / a : K e y V a l u e O f D i a g r a m O b j e c t K e y a n y T y p e z b w N T n L X > < a : K e y V a l u e O f D i a g r a m O b j e c t K e y a n y T y p e z b w N T n L X > < a : K e y > < K e y > C o l u m n s \ D u r a t i o n _ D a y s < / K e y > < / a : K e y > < a : V a l u e   i : t y p e = " T a b l e W i d g e t B a s e V i e w S t a t e " / > < / a : K e y V a l u e O f D i a g r a m O b j e c t K e y a n y T y p e z b w N T n L X > < a : K e y V a l u e O f D i a g r a m O b j e c t K e y a n y T y p e z b w N T n L X > < a : K e y > < K e y > C o l u m n s \ G o a l _ R a n g e < / K e y > < / a : K e y > < a : V a l u e   i : t y p e = " T a b l e W i d g e t B a s e V i e w S t a t e " / > < / a : K e y V a l u e O f D i a g r a m O b j e c t K e y a n y T y p e z b w N T n L X > < a : K e y V a l u e O f D i a g r a m O b j e c t K e y a n y T y p e z b w N T n L X > < a : K e y > < K e y > C o l u m n s \ G o a l _ R a n g e _ O r d e r < / K e y > < / a : K e y > < a : V a l u e   i : t y p e = " T a b l e W i d g e t B a s e V i e w S t a t e " / > < / a : K e y V a l u e O f D i a g r a m O b j e c t K e y a n y T y p e z b w N T n L X > < a : K e y V a l u e O f D i a g r a m O b j e c t K e y a n y T y p e z b w N T n L X > < a : K e y > < K e y > C o l u m n s \ G o a l _ U s d < / K e y > < / a : K e y > < a : V a l u e   i : t y p e = " T a b l e W i d g e t B a s e V i e w S t a t e " / > < / a : K e y V a l u e O f D i a g r a m O b j e c t K e y a n y T y p e z b w N T n L X > < a : K e y V a l u e O f D i a g r a m O b j e c t K e y a n y T y p e z b w N T n L X > < a : K e y > < K e y > C o l u m n s \ P l e d g e d _ s u c c e s s 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3.xml>��< ? x m l   v e r s i o n = " 1 . 0 "   e n c o d i n g = " U T F - 1 6 " ? > < G e m i n i   x m l n s = " h t t p : / / g e m i n i / p i v o t c u s t o m i z a t i o n / d 8 6 8 2 0 f f - c b c a - 4 c 6 6 - 8 d 9 2 - 6 0 2 e 0 6 2 d 2 7 6 3 " > < 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24.xml>��< ? x m l   v e r s i o n = " 1 . 0 "   e n c o d i n g = " U T F - 1 6 " ? > < G e m i n i   x m l n s = " h t t p : / / g e m i n i / p i v o t c u s t o m i z a t i o n / T a b l e O r d e r " > < C u s t o m C o n t e n t > < ! [ C D A T A [ C a l e n d e r _ D a t a _ 8 1 e e f 3 a a - 3 3 0 6 - 4 5 3 e - a 2 8 f - 1 e 9 6 a f 2 6 2 b 9 0 , C F _ p r o j e c t _ 5 a c e 8 8 2 0 - a 0 a 8 - 4 f f 8 - 8 8 4 a - 1 1 8 b e c 4 6 2 d f 1 , C a t e g o r y 1 _ 8 f c 9 a 8 8 c - 5 2 f 2 - 4 d f 8 - 8 1 7 2 - f 5 b c 1 e 1 a d 4 b 4 , C r e a t o r _ 3 0 5 a 1 0 2 5 - 0 6 3 4 - 4 5 4 4 - 8 2 6 d - 3 9 a 5 c f 4 6 b 9 d 3 , L o c a t i o n _ d e 2 c 5 2 8 1 - e a 6 9 - 4 c c 0 - 9 4 8 a - 3 f 5 e d 2 8 1 5 4 d 7 ] ] > < / C u s t o m C o n t e n t > < / G e m i n i > 
</file>

<file path=customXml/item25.xml>��< ? x m l   v e r s i o n = " 1 . 0 "   e n c o d i n g = " U T F - 1 6 " ? > < G e m i n i   x m l n s = " h t t p : / / g e m i n i / p i v o t c u s t o m i z a t i o n / P o w e r P i v o t V e r s i o n " > < C u s t o m C o n t e n t > < ! [ C D A T A [ 2 0 1 5 . 1 3 0 . 1 6 0 6 . 4 4 ] ] > < / C u s t o m C o n t e n t > < / G e m i n i > 
</file>

<file path=customXml/item26.xml>��< ? x m l   v e r s i o n = " 1 . 0 "   e n c o d i n g = " U T F - 1 6 " ? > < G e m i n i   x m l n s = " h t t p : / / g e m i n i / p i v o t c u s t o m i z a t i o n / 8 0 3 c 1 b d d - 6 e b 9 - 4 4 6 d - a 8 3 f - 8 1 7 3 8 b 1 5 5 d 3 3 " > < 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27.xml>��< ? x m l   v e r s i o n = " 1 . 0 "   e n c o d i n g = " u t f - 1 6 " ? > < D a t a M a s h u p   s q m i d = " c a c c 4 e 1 5 - b a 3 5 - 4 3 c 7 - a b 8 4 - 9 c e 7 b 4 b 2 1 4 6 e "   x m l n s = " h t t p : / / s c h e m a s . m i c r o s o f t . c o m / D a t a M a s h u p " > A A A A A P I G A A B Q S w M E F A A C A A g A t 0 M o W 3 T 5 L U a m A A A A 9 g A A A B I A H A B D b 2 5 m a W c v U G F j a 2 F n Z S 5 4 b W w g o h g A K K A U A A A A A A A A A A A A A A A A A A A A A A A A A A A A h Y 9 N D o I w G E S v Q r q n P 2 i U k I + y c G U i x s T E u G 1 q h U Y o h h b L 3 V x 4 J K 8 g R l F 3 L u f N W 8 z c r z f I + r o K L q q 1 u j E p Y p i i Q B n Z H L Q p U t S 5 Y x i j j M N G y J M o V D D I x i a 9 P a S o d O 6 c E O K 9 x 3 6 C m 7 Y g E a W M 7 P P V V p a q F u g j 6 / 9 y q I 1 1 w k i F O O x e Y 3 i E 2 X S G 2 T z G F M g I I d f m K 0 T D 3 m f 7 A 2 H R V a 5 r F V c m X K 6 B j B H I + w N / A F B L A w Q U A A I A C A C 3 Q y h b 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t 0 M o W 4 G 8 S Q X z A w A A 0 x M A A B M A H A B G b 3 J t d W x h c y 9 T Z W N 0 a W 9 u M S 5 t I K I Y A C i g F A A A A A A A A A A A A A A A A A A A A A A A A A A A A L 1 Y 3 W / T M B B / n 8 T / E I W X T o o q y t c D a E 8 t k x A f E j B A C F D k O m 5 r 6 t i R P 2 C l 2 v + O 7 S R N 4 o + s 0 y r 2 s E l 3 9 p 3 v 7 n f 3 u 0 w g K D G j y a f 6 7 + z l 2 Z n Y A I 6 K Z H 6 Z V 5 z 9 0 v L k I i F I P j h L 9 M 8 n p j h E W v L q G i I y / c r 4 d s n Y d n K J C Z r O G Z W I S j F J F y 9 + N J d / z D n 7 U 6 w U L T B d t x a n 1 0 R c p + d Z Q h U h W S K 5 Q u d Z 7 a B z m 1 + B J T G u a p / 7 7 6 8 l K i / S 7 k C a v c G 0 u E j t u f T n z f c F k O B n Y + d h O t 8 A u t a B X O 0 q l G o z 9 t j 0 i g M q V o y X c 0 Z U S Y 1 S T F y n 2 X 6 f 4 i L N k t d U P n 8 6 N Y d u s m S f C g k k 0 m K p B Y l E 1 9 J K K S h 9 I W S K S r 7 z 5 R w B y X g e M k 8 Y B K Y K Q a V W o T X j u 7 D S W E V F D q S v K x A o C K b I 1 6 i q i N 6 y o e a w z m H 4 h I I Q C b F S p F b b O A H d 1 a E A R e E m c n P N A P G l F U G F 9 h U I T n G O K A z k s l H k Y l c u G f H 0 S h R 5 1 K o J E M P c n O F 1 V Z 0 D S w C 3 i I v c V j J w v 2 K S 4 P X m E D p h a w w B a Y 2 v V n m F 4 T a k X R L F l / F o J A e Y m G 6 B r E C h + w U W B q V a X 5 a K 4 h o 0 o Y M d L B 6 3 a l N x i c s 6 h k U D j S S o / X y A R / i 2 C 5 E n 4 V N 9 m D w d w c k z 7 / r N + a G Z P 6 K S / T Z T y X a t 6 P q 5 V j T i i d P 1 m d M Z / V 4 Y o j + E d w / h A 1 T 3 H t f 3 O b t l 1 P i h m G E T T l I 4 E R U B U F / / A o h C / T x Y u Z V O 3 C d l d s 7 a X 8 0 5 P r i Q e S + I R P f 4 i O g G 7 z P B x W o 8 A o 9 O P Y a x M Z T G 8 T 3 W G c F M v + K c c e G l 2 o p t l C 7 u j M n 9 g R d S R b e U / a H p i P H Z L d b d t 1 j 7 7 R i J O G C 8 Q D z c M l b V 9 Y z 3 m K y h v w P h H W L p a G 3 I Z A 5 3 O W z l p H t Q F 6 e A w Y r 7 K H F B 1 X J K j 0 X 6 v B G g C o c d A n z g M c B g 5 g 9 n f F e M 6 B i P j O 1 o b / u Y a J v b r 2 3 d 2 4 + i 3 d 2 v T q S 1 n 9 y x t W d 1 b 8 d W l p v z B 2 e Y h h 3 1 l s w a Q y f c M B u L Y x t m g 9 v I e l l r T 7 h b 9 t 3 F F s v w C r l h A t H c X X 8 M d d 6 P E I 7 h g y F Q 7 j Y L X Q 6 4 f R g e S e 7 e G P S T N M S d a 7 l D 3 t s G u C e E X m t y B H v t k Q j 4 W v X p 0 D d 0 G I O f n k w 6 s T s 7 n Y J Q l B Y 1 x 3 z 3 h D + R x I Z x G T a N R c 4 Z C 2 7 R s W 8 o M 3 Q I / q u H f 9 / i / + k L x / e 9 U N y u S L 7 R 4 z A 8 b 0 h 2 d j 8 Q w 8 H 8 b G y O D d C W 2 y M T t F G f c I Q O H N 5 p h l Y 6 U V Q G v 5 k r J n D z 4 T T g r R M g K E 7 E 3 X v c I g 9 8 9 W t M E N V k n 5 v s / d / / x P Q 9 R 2 v d O 3 P K g n u u T d U X v d F y 2 O S / I c D 9 4 r 7 T C d j k l E U 1 I b B 8 U I B L x D 2 5 c Z H b e 5 7 3 r w h t F 2 C X v w 9 4 O u h C v i 4 x B R R i Q I a G A / r Q q + L b V f r y H 1 B L A Q I t A B Q A A g A I A L d D K F t 0 + S 1 G p g A A A P Y A A A A S A A A A A A A A A A A A A A A A A A A A A A B D b 2 5 m a W c v U G F j a 2 F n Z S 5 4 b W x Q S w E C L Q A U A A I A C A C 3 Q y h b U 3 I 4 L J s A A A D h A A A A E w A A A A A A A A A A A A A A A A D y A A A A W 0 N v b n R l b n R f V H l w Z X N d L n h t b F B L A Q I t A B Q A A g A I A L d D K F u B v E k F 8 w M A A N M T A A A T A A A A A A A A A A A A A A A A A N o B A A B G b 3 J t d W x h c y 9 T Z W N 0 a W 9 u M S 5 t U E s F B g A A A A A D A A M A w g A A A B o 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h I A A A A A A A A F k g 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N G X 3 B y b 2 p l Y 3 Q 8 L 0 l 0 Z W 1 Q Y X R o P j w v S X R l b U x v Y 2 F 0 a W 9 u P j x T d G F i b G V F b n R y a W V z P j x F b n R y e S B U e X B l P S J G a W x s U 3 R h d H V z I i B W Y W x 1 Z T 0 i c 0 N v b X B s Z X R l I i A v P j x F b n R y e S B U e X B l P S J O Y X Z p Z 2 F 0 a W 9 u U 3 R l c E 5 h b W U i I F Z h b H V l P S J z T m F 2 a W d h d G l v b i I g L z 4 8 R W 5 0 c n k g V H l w Z T 0 i R m l s b E N v b H V t b k 5 h b W V z I i B W Y W x 1 Z T 0 i c 1 s m c X V v d D t p Z C Z x d W 9 0 O y w m c X V v d D t z d G F 0 Z S Z x d W 9 0 O y w m c X V v d D t u Y W 1 l J n F 1 b 3 Q 7 L C Z x d W 9 0 O 2 N v d W 5 0 c n k m c X V v d D s s J n F 1 b 3 Q 7 Y 3 J l Y X R v c l 9 p Z C Z x d W 9 0 O y w m c X V v d D t s b 2 N h d G l v b l 9 p Z C Z x d W 9 0 O y w m c X V v d D t j Y X R l Z 2 9 y e V 9 p Z C Z x d W 9 0 O y w m c X V v d D t j c m V h d G V k X 2 F 0 M i Z x d W 9 0 O y w m c X V v d D t E Z W F k b G l u Z S A m c X V v d D s s J n F 1 b 3 Q 7 V X B k Y X R l Z F 9 h d D I m c X V v d D s s J n F 1 b 3 Q 7 c 3 R h d G V f Y 2 h h b m d l Z F 9 h d D M m c X V v d D s s J n F 1 b 3 Q 7 c 3 V j Y 2 V z c 2 Z 1 b F 9 h d D Q m c X V v d D s s J n F 1 b 3 Q 7 b G F 1 b m N o Z W R f Y X Q 1 J n F 1 b 3 Q 7 L C Z x d W 9 0 O 2 d v Y W w m c X V v d D s s J n F 1 b 3 Q 7 c G x l Z G d l Z C Z x d W 9 0 O y w m c X V v d D t j d X J y Z W 5 j e S Z x d W 9 0 O y w m c X V v d D t j d X J y Z W 5 j e V 9 z e W 1 i b 2 w m c X V v d D s s J n F 1 b 3 Q 7 d X N k X 3 B s Z W R n Z W Q m c X V v d D s s J n F 1 b 3 Q 7 c 3 R h d G l j X 3 V z Z F 9 y Y X R l J n F 1 b 3 Q 7 L C Z x d W 9 0 O 2 J h Y 2 t l c n N f Y 2 9 1 b n Q m c X V v d D s s J n F 1 b 3 Q 7 c 3 B v d G x p Z 2 h 0 J n F 1 b 3 Q 7 L C Z x d W 9 0 O 3 N 0 Y W Z m X 3 B p Y 2 s m c X V v d D s s J n F 1 b 3 Q 7 Y m x 1 c m I m c X V v d D s s J n F 1 b 3 Q 7 Y 3 V y c m V u Y 3 l f d H J h a W x p b m d f Y 2 9 k Z S Z x d W 9 0 O y w m c X V v d D t k a X N h Y m x l X 2 N v b W 1 1 b m l j Y X R p b 2 4 m c X V v d D t d I i A v P j x F b n R y e S B U e X B l P S J G a W x s R W 5 h Y m x l Z C I g V m F s d W U 9 I m w w I i A v P j x F b n R y e S B U e X B l P S J G a W x s Q 2 9 s d W 1 u V H l w Z X M i I F Z h b H V l P S J z Q X d Z R 0 J n T U R B d 2 t K Q 1 F r S k N R T U R C Z 1 l E Q X d N Q k F R W U J B U T 0 9 I i A v P j x F b n R y e S B U e X B l P S J G a W x s T G F z d F V w Z G F 0 Z W Q i I F Z h b H V l P S J k M j A y N S 0 w O S 0 w O F Q w M j o 1 O T o z O C 4 1 O D U y M z M 2 W i I g L z 4 8 R W 5 0 c n k g V H l w Z T 0 i R m l s b G V k Q 2 9 t c G x l d G V S Z X N 1 b H R U b 1 d v c m t z a G V l d C I g V m F s d W U 9 I m w w I i A v P j x F b n R y e S B U e X B l P S J G a W x s V G 9 E Y X R h T W 9 k Z W x F b m F i b G V k I i B W Y W x 1 Z T 0 i b D E i I C 8 + P E V u d H J 5 I F R 5 c G U 9 I k l z U H J p d m F 0 Z S I g V m F s d W U 9 I m w w I i A v P j x F b n R y e S B U e X B l P S J R d W V y e U l E I i B W Y W x 1 Z T 0 i c 2 E 2 Y j g 5 Z m U 1 L T A 3 N D Q t N D V j M S 1 i N 2 M 2 L T V i N 2 Z l M T Z l Y z c x Y y I g L z 4 8 R W 5 0 c n k g V H l w Z T 0 i R m l s b E V y c m 9 y Q 2 9 1 b n Q i I F Z h b H V l P S J s M C I g L z 4 8 R W 5 0 c n k g V H l w Z T 0 i T m F t Z V V w Z G F 0 Z W R B Z n R l c k Z p b G w i I F Z h b H V l P S J s M C I g L z 4 8 R W 5 0 c n k g V H l w Z T 0 i Q n V m Z m V y T m V 4 d F J l Z n J l c 2 g i I F Z h b H V l P S J s M S I g L z 4 8 R W 5 0 c n k g V H l w Z T 0 i R m l s b E 9 i a m V j d F R 5 c G U i I F Z h b H V l P S J z U G l 2 b 3 R U Y W J s Z S I g L z 4 8 R W 5 0 c n k g V H l w Z T 0 i U m V z d W x 0 V H l w Z S I g V m F s d W U 9 I n N U Y W J s Z S I g L z 4 8 R W 5 0 c n k g V H l w Z T 0 i U G l 2 b 3 R P Y m p l Y 3 R O Y W 1 l I i B W Y W x 1 Z T 0 i c 0 t Q S V 8 1 I V B p d m 9 0 V G F i b G U x I i A v P j x F b n R y e S B U e X B l P S J S Z W x h d G l v b n N o a X B J b m Z v Q 2 9 u d G F p b m V y I i B W Y W x 1 Z T 0 i c 3 s m c X V v d D t j b 2 x 1 b W 5 D b 3 V u d C Z x d W 9 0 O z o y N S w m c X V v d D t r Z X l D b 2 x 1 b W 5 O Y W 1 l c y Z x d W 9 0 O z p b X S w m c X V v d D t x d W V y e V J l b G F 0 a W 9 u c 2 h p c H M m c X V v d D s 6 W 1 0 s J n F 1 b 3 Q 7 Y 2 9 s d W 1 u S W R l b n R p d G l l c y Z x d W 9 0 O z p b J n F 1 b 3 Q 7 U 2 V j d G l v b j E v Q 0 Z f c H J v a m V j d C 9 D a G F u Z 2 V k I F R 5 c G U u e 2 l k L D B 9 J n F 1 b 3 Q 7 L C Z x d W 9 0 O 1 N l Y 3 R p b 2 4 x L 0 N G X 3 B y b 2 p l Y 3 Q v Q 2 h h b m d l Z C B U e X B l L n t z d G F 0 Z S w x f S Z x d W 9 0 O y w m c X V v d D t T Z W N 0 a W 9 u M S 9 D R l 9 w c m 9 q Z W N 0 L 1 J l c G x h Y 2 V k I E V y c m 9 y c y 5 7 b m F t Z S w y f S Z x d W 9 0 O y w m c X V v d D t T Z W N 0 a W 9 u M S 9 D R l 9 w c m 9 q Z W N 0 L 0 N o Y W 5 n Z W Q g V H l w Z S 5 7 Y 2 9 1 b n R y e S w z f S Z x d W 9 0 O y w m c X V v d D t T Z W N 0 a W 9 u M S 9 D R l 9 w c m 9 q Z W N 0 L 0 N o Y W 5 n Z W Q g V H l w Z S 5 7 Y 3 J l Y X R v c l 9 p Z C w 0 f S Z x d W 9 0 O y w m c X V v d D t T Z W N 0 a W 9 u M S 9 D R l 9 w c m 9 q Z W N 0 L 0 N o Y W 5 n Z W Q g V H l w Z T M u e 2 x v Y 2 F 0 a W 9 u X 2 l k L D V 9 J n F 1 b 3 Q 7 L C Z x d W 9 0 O 1 N l Y 3 R p b 2 4 x L 0 N G X 3 B y b 2 p l Y 3 Q v Q 2 h h b m d l Z C B U e X B l L n t j Y X R l Z 2 9 y e V 9 p Z C w 2 f S Z x d W 9 0 O y w m c X V v d D t T Z W N 0 a W 9 u M S 9 D R l 9 w c m 9 q Z W N 0 L 0 N o Y W 5 n Z W Q g V H l w Z T I u e 2 N y Z W F 0 Z W R f Y X Q y L D E 5 f S Z x d W 9 0 O y w m c X V v d D t T Z W N 0 a W 9 u M S 9 D R l 9 w c m 9 q Z W N 0 L 0 N o Y W 5 n Z W Q g V H l w Z T I u e 0 R l Y W R s a W 5 l I C w y M H 0 m c X V v d D s s J n F 1 b 3 Q 7 U 2 V j d G l v b j E v Q 0 Z f c H J v a m V j d C 9 D a G F u Z 2 V k I F R 5 c G U y L n t V c G R h d G V k X 2 F 0 M i w y M X 0 m c X V v d D s s J n F 1 b 3 Q 7 U 2 V j d G l v b j E v Q 0 Z f c H J v a m V j d C 9 D a G F u Z 2 V k I F R 5 c G U y L n t z d G F 0 Z V 9 j a G F u Z 2 V k X 2 F 0 M y w y M n 0 m c X V v d D s s J n F 1 b 3 Q 7 U 2 V j d G l v b j E v Q 0 Z f c H J v a m V j d C 9 D a G F u Z 2 V k I F R 5 c G U y L n t z d W N j Z X N z Z n V s X 2 F 0 N C w y M 3 0 m c X V v d D s s J n F 1 b 3 Q 7 U 2 V j d G l v b j E v Q 0 Z f c H J v a m V j d C 9 D a G F u Z 2 V k I F R 5 c G U y L n t s Y X V u Y 2 h l Z F 9 h d D U s M j R 9 J n F 1 b 3 Q 7 L C Z x d W 9 0 O 1 N l Y 3 R p b 2 4 x L 0 N G X 3 B y b 2 p l Y 3 Q v Q 2 h h b m d l Z C B U e X B l L n t n b 2 F s L D E z f S Z x d W 9 0 O y w m c X V v d D t T Z W N 0 a W 9 u M S 9 D R l 9 w c m 9 q Z W N 0 L 0 N o Y W 5 n Z W Q g V H l w Z S 5 7 c G x l Z G d l Z C w x N H 0 m c X V v d D s s J n F 1 b 3 Q 7 U 2 V j d G l v b j E v Q 0 Z f c H J v a m V j d C 9 D a G F u Z 2 V k I F R 5 c G U u e 2 N 1 c n J l b m N 5 L D E 1 f S Z x d W 9 0 O y w m c X V v d D t T Z W N 0 a W 9 u M S 9 D R l 9 w c m 9 q Z W N 0 L 0 N o Y W 5 n Z W Q g V H l w Z S 5 7 Y 3 V y c m V u Y 3 l f c 3 l t Y m 9 s L D E 2 f S Z x d W 9 0 O y w m c X V v d D t T Z W N 0 a W 9 u M S 9 D R l 9 w c m 9 q Z W N 0 L 0 N o Y W 5 n Z W Q g V H l w Z S 5 7 d X N k X 3 B s Z W R n Z W Q s M T d 9 J n F 1 b 3 Q 7 L C Z x d W 9 0 O 1 N l Y 3 R p b 2 4 x L 0 N G X 3 B y b 2 p l Y 3 Q v Q 2 h h b m d l Z C B U e X B l L n t z d G F 0 a W N f d X N k X 3 J h d G U s M T h 9 J n F 1 b 3 Q 7 L C Z x d W 9 0 O 1 N l Y 3 R p b 2 4 x L 0 N G X 3 B y b 2 p l Y 3 Q v Q 2 h h b m d l Z C B U e X B l L n t i Y W N r Z X J z X 2 N v d W 5 0 L D E 5 f S Z x d W 9 0 O y w m c X V v d D t T Z W N 0 a W 9 u M S 9 D R l 9 w c m 9 q Z W N 0 L 0 N o Y W 5 n Z W Q g V H l w Z S 5 7 c 3 B v d G x p Z 2 h 0 L D I w f S Z x d W 9 0 O y w m c X V v d D t T Z W N 0 a W 9 u M S 9 D R l 9 w c m 9 q Z W N 0 L 0 N o Y W 5 n Z W Q g V H l w Z S 5 7 c 3 R h Z m Z f c G l j a y w y M X 0 m c X V v d D s s J n F 1 b 3 Q 7 U 2 V j d G l v b j E v Q 0 Z f c H J v a m V j d C 9 S Z X B s Y W N l Z C B F c n J v c n M x L n t i b H V y Y i w x N n 0 m c X V v d D s s J n F 1 b 3 Q 7 U 2 V j d G l v b j E v Q 0 Z f c H J v a m V j d C 9 D a G F u Z 2 V k I F R 5 c G U u e 2 N 1 c n J l b m N 5 X 3 R y Y W l s a W 5 n X 2 N v Z G U s M j N 9 J n F 1 b 3 Q 7 L C Z x d W 9 0 O 1 N l Y 3 R p b 2 4 x L 0 N G X 3 B y b 2 p l Y 3 Q v Q 2 h h b m d l Z C B U e X B l L n t k a X N h Y m x l X 2 N v b W 1 1 b m l j Y X R p b 2 4 s M j R 9 J n F 1 b 3 Q 7 X S w m c X V v d D t D b 2 x 1 b W 5 D b 3 V u d C Z x d W 9 0 O z o y N S w m c X V v d D t L Z X l D b 2 x 1 b W 5 O Y W 1 l c y Z x d W 9 0 O z p b X S w m c X V v d D t D b 2 x 1 b W 5 J Z G V u d G l 0 a W V z J n F 1 b 3 Q 7 O l s m c X V v d D t T Z W N 0 a W 9 u M S 9 D R l 9 w c m 9 q Z W N 0 L 0 N o Y W 5 n Z W Q g V H l w Z S 5 7 a W Q s M H 0 m c X V v d D s s J n F 1 b 3 Q 7 U 2 V j d G l v b j E v Q 0 Z f c H J v a m V j d C 9 D a G F u Z 2 V k I F R 5 c G U u e 3 N 0 Y X R l L D F 9 J n F 1 b 3 Q 7 L C Z x d W 9 0 O 1 N l Y 3 R p b 2 4 x L 0 N G X 3 B y b 2 p l Y 3 Q v U m V w b G F j Z W Q g R X J y b 3 J z L n t u Y W 1 l L D J 9 J n F 1 b 3 Q 7 L C Z x d W 9 0 O 1 N l Y 3 R p b 2 4 x L 0 N G X 3 B y b 2 p l Y 3 Q v Q 2 h h b m d l Z C B U e X B l L n t j b 3 V u d H J 5 L D N 9 J n F 1 b 3 Q 7 L C Z x d W 9 0 O 1 N l Y 3 R p b 2 4 x L 0 N G X 3 B y b 2 p l Y 3 Q v Q 2 h h b m d l Z C B U e X B l L n t j c m V h d G 9 y X 2 l k L D R 9 J n F 1 b 3 Q 7 L C Z x d W 9 0 O 1 N l Y 3 R p b 2 4 x L 0 N G X 3 B y b 2 p l Y 3 Q v Q 2 h h b m d l Z C B U e X B l M y 5 7 b G 9 j Y X R p b 2 5 f a W Q s N X 0 m c X V v d D s s J n F 1 b 3 Q 7 U 2 V j d G l v b j E v Q 0 Z f c H J v a m V j d C 9 D a G F u Z 2 V k I F R 5 c G U u e 2 N h d G V n b 3 J 5 X 2 l k L D Z 9 J n F 1 b 3 Q 7 L C Z x d W 9 0 O 1 N l Y 3 R p b 2 4 x L 0 N G X 3 B y b 2 p l Y 3 Q v Q 2 h h b m d l Z C B U e X B l M i 5 7 Y 3 J l Y X R l Z F 9 h d D I s M T l 9 J n F 1 b 3 Q 7 L C Z x d W 9 0 O 1 N l Y 3 R p b 2 4 x L 0 N G X 3 B y b 2 p l Y 3 Q v Q 2 h h b m d l Z C B U e X B l M i 5 7 R G V h Z G x p b m U g L D I w f S Z x d W 9 0 O y w m c X V v d D t T Z W N 0 a W 9 u M S 9 D R l 9 w c m 9 q Z W N 0 L 0 N o Y W 5 n Z W Q g V H l w Z T I u e 1 V w Z G F 0 Z W R f Y X Q y L D I x f S Z x d W 9 0 O y w m c X V v d D t T Z W N 0 a W 9 u M S 9 D R l 9 w c m 9 q Z W N 0 L 0 N o Y W 5 n Z W Q g V H l w Z T I u e 3 N 0 Y X R l X 2 N o Y W 5 n Z W R f Y X Q z L D I y f S Z x d W 9 0 O y w m c X V v d D t T Z W N 0 a W 9 u M S 9 D R l 9 w c m 9 q Z W N 0 L 0 N o Y W 5 n Z W Q g V H l w Z T I u e 3 N 1 Y 2 N l c 3 N m d W x f Y X Q 0 L D I z f S Z x d W 9 0 O y w m c X V v d D t T Z W N 0 a W 9 u M S 9 D R l 9 w c m 9 q Z W N 0 L 0 N o Y W 5 n Z W Q g V H l w Z T I u e 2 x h d W 5 j a G V k X 2 F 0 N S w y N H 0 m c X V v d D s s J n F 1 b 3 Q 7 U 2 V j d G l v b j E v Q 0 Z f c H J v a m V j d C 9 D a G F u Z 2 V k I F R 5 c G U u e 2 d v Y W w s M T N 9 J n F 1 b 3 Q 7 L C Z x d W 9 0 O 1 N l Y 3 R p b 2 4 x L 0 N G X 3 B y b 2 p l Y 3 Q v Q 2 h h b m d l Z C B U e X B l L n t w b G V k Z 2 V k L D E 0 f S Z x d W 9 0 O y w m c X V v d D t T Z W N 0 a W 9 u M S 9 D R l 9 w c m 9 q Z W N 0 L 0 N o Y W 5 n Z W Q g V H l w Z S 5 7 Y 3 V y c m V u Y 3 k s M T V 9 J n F 1 b 3 Q 7 L C Z x d W 9 0 O 1 N l Y 3 R p b 2 4 x L 0 N G X 3 B y b 2 p l Y 3 Q v Q 2 h h b m d l Z C B U e X B l L n t j d X J y Z W 5 j e V 9 z e W 1 i b 2 w s M T Z 9 J n F 1 b 3 Q 7 L C Z x d W 9 0 O 1 N l Y 3 R p b 2 4 x L 0 N G X 3 B y b 2 p l Y 3 Q v Q 2 h h b m d l Z C B U e X B l L n t 1 c 2 R f c G x l Z G d l Z C w x N 3 0 m c X V v d D s s J n F 1 b 3 Q 7 U 2 V j d G l v b j E v Q 0 Z f c H J v a m V j d C 9 D a G F u Z 2 V k I F R 5 c G U u e 3 N 0 Y X R p Y 1 9 1 c 2 R f c m F 0 Z S w x O H 0 m c X V v d D s s J n F 1 b 3 Q 7 U 2 V j d G l v b j E v Q 0 Z f c H J v a m V j d C 9 D a G F u Z 2 V k I F R 5 c G U u e 2 J h Y 2 t l c n N f Y 2 9 1 b n Q s M T l 9 J n F 1 b 3 Q 7 L C Z x d W 9 0 O 1 N l Y 3 R p b 2 4 x L 0 N G X 3 B y b 2 p l Y 3 Q v Q 2 h h b m d l Z C B U e X B l L n t z c G 9 0 b G l n a H Q s M j B 9 J n F 1 b 3 Q 7 L C Z x d W 9 0 O 1 N l Y 3 R p b 2 4 x L 0 N G X 3 B y b 2 p l Y 3 Q v Q 2 h h b m d l Z C B U e X B l L n t z d G F m Z l 9 w a W N r L D I x f S Z x d W 9 0 O y w m c X V v d D t T Z W N 0 a W 9 u M S 9 D R l 9 w c m 9 q Z W N 0 L 1 J l c G x h Y 2 V k I E V y c m 9 y c z E u e 2 J s d X J i L D E 2 f S Z x d W 9 0 O y w m c X V v d D t T Z W N 0 a W 9 u M S 9 D R l 9 w c m 9 q Z W N 0 L 0 N o Y W 5 n Z W Q g V H l w Z S 5 7 Y 3 V y c m V u Y 3 l f d H J h a W x p b m d f Y 2 9 k Z S w y M 3 0 m c X V v d D s s J n F 1 b 3 Q 7 U 2 V j d G l v b j E v Q 0 Z f c H J v a m V j d C 9 D a G F u Z 2 V k I F R 5 c G U u e 2 R p c 2 F i b G V f Y 2 9 t b X V u a W N h d G l v b i w y N H 0 m c X V v d D t d L C Z x d W 9 0 O 1 J l b G F 0 a W 9 u c 2 h p c E l u Z m 8 m c X V v d D s 6 W 1 1 9 I i A v P j x F b n R y e S B U e X B l P S J G a W x s R X J y b 3 J D b 2 R l I i B W Y W x 1 Z T 0 i c 1 V u a 2 5 v d 2 4 i I C 8 + P E V u d H J 5 I F R 5 c G U 9 I k Z p b G x D b 3 V u d C I g V m F s d W U 9 I m w z N j U 4 O T I i I C 8 + P E V u d H J 5 I F R 5 c G U 9 I k F k Z G V k V G 9 E Y X R h T W 9 k Z W w i I F Z h b H V l P S J s M S I g L z 4 8 L 1 N 0 Y W J s Z U V u d H J p Z X M + P C 9 J d G V t P j x J d G V t P j x J d G V t T G 9 j Y X R p b 2 4 + P E l 0 Z W 1 U e X B l P k Z v c m 1 1 b G E 8 L 0 l 0 Z W 1 U e X B l P j x J d G V t U G F 0 a D 5 T Z W N 0 a W 9 u M S 9 D c m V h d G 9 y P C 9 J d G V t U G F 0 a D 4 8 L 0 l 0 Z W 1 M b 2 N h d G l v b j 4 8 U 3 R h Y m x l R W 5 0 c m l l c z 4 8 R W 5 0 c n k g V H l w Z T 0 i R m l s b E N v b H V t b k 5 h b W V z I i B W Y W x 1 Z T 0 i c 1 s m c X V v d D t p Z C Z x d W 9 0 O y w m c X V v d D t u Y W 1 l J n F 1 b 3 Q 7 X S I g L z 4 8 R W 5 0 c n k g V H l w Z T 0 i T m F 2 a W d h d G l v b l N 0 Z X B O Y W 1 l I i B W Y W x 1 Z T 0 i c 0 5 h d m l n Y X R p b 2 4 i I C 8 + P E V u d H J 5 I F R 5 c G U 9 I k Z p b G x D b 2 x 1 b W 5 U e X B l c y I g V m F s d W U 9 I n N B d 1 k 9 I i A v P j x F b n R y e S B U e X B l P S J G a W x s R W 5 h Y m x l Z C I g V m F s d W U 9 I m w w I i A v P j x F b n R y e S B U e X B l P S J G a W x s T G F z d F V w Z G F 0 Z W Q i I F Z h b H V l P S J k M j A y N S 0 w O S 0 w O F Q w M j o 1 O T o z O C 4 1 O D U y M z M 2 W i I g L z 4 8 R W 5 0 c n k g V H l w Z T 0 i R m l s b G V k Q 2 9 t c G x l d G V S Z X N 1 b H R U b 1 d v c m t z a G V l d C I g V m F s d W U 9 I m w w I i A v P j x F b n R y e S B U e X B l P S J G a W x s R X J y b 3 J D b 3 V u d C I g V m F s d W U 9 I m w w I i A v P j x F b n R y e S B U e X B l P S J G a W x s V G 9 E Y X R h T W 9 k Z W x F b m F i b G V k I i B W Y W x 1 Z T 0 i b D E i I C 8 + P E V u d H J 5 I F R 5 c G U 9 I k l z U H J p d m F 0 Z S I g V m F s d W U 9 I m w w I i A v P j x F b n R y e S B U e X B l P S J R d W V y e U l E I i B W Y W x 1 Z T 0 i c z d k N D U 0 Z j U x L W M 5 Y z Y t N G Q z N C 1 i Y z B m L W R k Y m V k Z D l m M j d h Z C I g L z 4 8 R W 5 0 c n k g V H l w Z T 0 i R m l s b E V y c m 9 y Q 2 9 k Z S I g V m F s d W U 9 I n N V b m t u b 3 d u I i A v P j x F b n R y e S B U e X B l P S J O Y W 1 l V X B k Y X R l Z E F m d G V y R m l s b C I g V m F s d W U 9 I m w w I i A v P j x F b n R y e S B U e X B l P S J C d W Z m Z X J O Z X h 0 U m V m c m V z a C I g V m F s d W U 9 I m w x I i A v P j x F b n R y e S B U e X B l P S J G a W x s T 2 J q Z W N 0 V H l w Z S I g V m F s d W U 9 I n N D b 2 5 u Z W N 0 a W 9 u T 2 5 s e S I g L z 4 8 R W 5 0 c n k g V H l w Z T 0 i U m V z d W x 0 V H l w Z S I g V m F s d W U 9 I n N U Y W J s Z S I g L z 4 8 R W 5 0 c n k g V H l w Z T 0 i R m l s b F N 0 Y X R 1 c y I g V m F s d W U 9 I n N D b 2 1 w b G V 0 Z S I g L z 4 8 R W 5 0 c n k g V H l w Z T 0 i R m l s b E N v d W 5 0 I i B W Y W x 1 Z T 0 i b D M z N D g 0 M S I g L z 4 8 R W 5 0 c n k g V H l w Z T 0 i Q W R k Z W R U b 0 R h d G F N b 2 R l b C I g V m F s d W U 9 I m w x I i A v P j x F b n R y e S B U e X B l P S J S Z W x h d G l v b n N o a X B J b m Z v Q 2 9 u d G F p b m V y I i B W Y W x 1 Z T 0 i c 3 s m c X V v d D t j b 2 x 1 b W 5 D b 3 V u d C Z x d W 9 0 O z o y L C Z x d W 9 0 O 2 t l e U N v b H V t b k 5 h b W V z J n F 1 b 3 Q 7 O l t d L C Z x d W 9 0 O 3 F 1 Z X J 5 U m V s Y X R p b 2 5 z a G l w c y Z x d W 9 0 O z p b X S w m c X V v d D t j b 2 x 1 b W 5 J Z G V u d G l 0 a W V z J n F 1 b 3 Q 7 O l s m c X V v d D t T Z W N 0 a W 9 u M S 9 D c m V h d G 9 y L 1 J l c G x h Y 2 V k I F Z h b H V l L n t p Z C w w f S Z x d W 9 0 O y w m c X V v d D t T Z W N 0 a W 9 u M S 9 D c m V h d G 9 y L 1 J l c G x h Y 2 V k I E V y c m 9 y c y 5 7 b m F t Z S w x f S Z x d W 9 0 O 1 0 s J n F 1 b 3 Q 7 Q 2 9 s d W 1 u Q 2 9 1 b n Q m c X V v d D s 6 M i w m c X V v d D t L Z X l D b 2 x 1 b W 5 O Y W 1 l c y Z x d W 9 0 O z p b X S w m c X V v d D t D b 2 x 1 b W 5 J Z G V u d G l 0 a W V z J n F 1 b 3 Q 7 O l s m c X V v d D t T Z W N 0 a W 9 u M S 9 D c m V h d G 9 y L 1 J l c G x h Y 2 V k I F Z h b H V l L n t p Z C w w f S Z x d W 9 0 O y w m c X V v d D t T Z W N 0 a W 9 u M S 9 D c m V h d G 9 y L 1 J l c G x h Y 2 V k I E V y c m 9 y c y 5 7 b m F t Z S w x f S Z x d W 9 0 O 1 0 s J n F 1 b 3 Q 7 U m V s Y X R p b 2 5 z a G l w S W 5 m b y Z x d W 9 0 O z p b X X 0 i I C 8 + P C 9 T d G F i b G V F b n R y a W V z P j w v S X R l b T 4 8 S X R l b T 4 8 S X R l b U x v Y 2 F 0 a W 9 u P j x J d G V t V H l w Z T 5 G b 3 J t d W x h P C 9 J d G V t V H l w Z T 4 8 S X R l b V B h d G g + U 2 V j d G l v b j E v T G 9 j Y X R p b 2 4 8 L 0 l 0 Z W 1 Q Y X R o P j w v S X R l b U x v Y 2 F 0 a W 9 u P j x T d G F i b G V F b n R y a W V z P j x F b n R y e S B U e X B l P S J G a W x s R X J y b 3 J D b 2 R l I i B W Y W x 1 Z T 0 i c 1 V u a 2 5 v d 2 4 i I C 8 + P E V u d H J 5 I F R 5 c G U 9 I k J 1 Z m Z l c k 5 l e H R S Z W Z y Z X N o I i B W Y W x 1 Z T 0 i b D E i I C 8 + P E V u d H J 5 I F R 5 c G U 9 I k Z p b G x F c n J v c k N v d W 5 0 I i B W Y W x 1 Z T 0 i b D A i I C 8 + P E V u d H J 5 I F R 5 c G U 9 I k Z p b G x F b m F i b G V k I i B W Y W x 1 Z T 0 i b D A i I C 8 + P E V u d H J 5 I F R 5 c G U 9 I k Z p b G x M Y X N 0 V X B k Y X R l Z C I g V m F s d W U 9 I m Q y M D I 1 L T A 5 L T A 4 V D A y O j U 5 O j M 4 L j U 4 N T I z M z Z a I i A v P j x F b n R y e S B U e X B l P S J G a W x s Z W R D b 2 1 w b G V 0 Z V J l c 3 V s d F R v V 2 9 y a 3 N o Z W V 0 I i B W Y W x 1 Z T 0 i b D A i I C 8 + P E V u d H J 5 I F R 5 c G U 9 I k Z p b G x D b 2 x 1 b W 5 U e X B l c y I g V m F s d W U 9 I n N B d 1 l H Q m d Z R 0 F R W T 0 i I C 8 + P E V u d H J 5 I F R 5 c G U 9 I k Z p b G x U b 0 R h d G F N b 2 R l b E V u Y W J s Z W Q i I F Z h b H V l P S J s M S I g L z 4 8 R W 5 0 c n k g V H l w Z T 0 i S X N Q c m l 2 Y X R l I i B W Y W x 1 Z T 0 i b D A i I C 8 + P E V u d H J 5 I F R 5 c G U 9 I l F 1 Z X J 5 S U Q i I F Z h b H V l P S J z M m J i O T V m Z j Q t M G N h O S 0 0 O T U w L T l h Y T Q t N T l i N z k y N j Q z N 2 I 3 I i A v P j x F b n R y e S B U e X B l P S J G a W x s Q 2 9 s d W 1 u T m F t Z X M i I F Z h b H V l P S J z W y Z x d W 9 0 O 2 l k J n F 1 b 3 Q 7 L C Z x d W 9 0 O 2 R p c 3 B s Y X l h Y m x l X 2 5 h b W U m c X V v d D s s J n F 1 b 3 Q 7 d H l w Z S Z x d W 9 0 O y w m c X V v d D t u Y W 1 l J n F 1 b 3 Q 7 L C Z x d W 9 0 O 3 N 0 Y X R l J n F 1 b 3 Q 7 L C Z x d W 9 0 O 3 N o b 3 J 0 X 2 5 h b W U m c X V v d D s s J n F 1 b 3 Q 7 a X N f c m 9 v d C Z x d W 9 0 O y w m c X V v d D t j b 3 V u d H J 5 J n F 1 b 3 Q 7 X 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L U E l f N S F Q a X Z v d F R h Y m x l M y I g L z 4 8 R W 5 0 c n k g V H l w Z T 0 i R m l s b E N v d W 5 0 I i B W Y W x 1 Z T 0 i b D I z M j U y I i A v P j x F b n R y e S B U e X B l P S J G a W x s U 3 R h d H V z I i B W Y W x 1 Z T 0 i c 0 N v b X B s Z X R l I i A v P j x F b n R y e S B U e X B l P S J B Z G R l Z F R v R G F 0 Y U 1 v Z G V s I i B W Y W x 1 Z T 0 i b D E i I C 8 + P E V u d H J 5 I F R 5 c G U 9 I l J l b G F 0 a W 9 u c 2 h p c E l u Z m 9 D b 2 5 0 Y W l u Z X I i I F Z h b H V l P S J z e y Z x d W 9 0 O 2 N v b H V t b k N v d W 5 0 J n F 1 b 3 Q 7 O j g s J n F 1 b 3 Q 7 a 2 V 5 Q 2 9 s d W 1 u T m F t Z X M m c X V v d D s 6 W 1 0 s J n F 1 b 3 Q 7 c X V l c n l S Z W x h d G l v b n N o a X B z J n F 1 b 3 Q 7 O l t d L C Z x d W 9 0 O 2 N v b H V t b k l k Z W 5 0 a X R p Z X M m c X V v d D s 6 W y Z x d W 9 0 O 1 N l Y 3 R p b 2 4 x L 0 x v Y 2 F 0 a W 9 u L 0 N o Y W 5 n Z W Q g V H l w Z S 5 7 a W Q s M H 0 m c X V v d D s s J n F 1 b 3 Q 7 U 2 V j d G l v b j E v T G 9 j Y X R p b 2 4 v Q 2 h h b m d l Z C B U e X B l L n t k a X N w b G F 5 Y W J s Z V 9 u Y W 1 l L D F 9 J n F 1 b 3 Q 7 L C Z x d W 9 0 O 1 N l Y 3 R p b 2 4 x L 0 x v Y 2 F 0 a W 9 u L 0 N o Y W 5 n Z W Q g V H l w Z S 5 7 d H l w Z S w y f S Z x d W 9 0 O y w m c X V v d D t T Z W N 0 a W 9 u M S 9 M b 2 N h d G l v b i 9 D a G F u Z 2 V k I F R 5 c G U u e 2 5 h b W U s M 3 0 m c X V v d D s s J n F 1 b 3 Q 7 U 2 V j d G l v b j E v T G 9 j Y X R p b 2 4 v Q 2 h h b m d l Z C B U e X B l L n t z d G F 0 Z S w 0 f S Z x d W 9 0 O y w m c X V v d D t T Z W N 0 a W 9 u M S 9 M b 2 N h d G l v b i 9 D a G F u Z 2 V k I F R 5 c G U u e 3 N o b 3 J 0 X 2 5 h b W U s N X 0 m c X V v d D s s J n F 1 b 3 Q 7 U 2 V j d G l v b j E v T G 9 j Y X R p b 2 4 v Q 2 h h b m d l Z C B U e X B l L n t p c 1 9 y b 2 9 0 L D Z 9 J n F 1 b 3 Q 7 L C Z x d W 9 0 O 1 N l Y 3 R p b 2 4 x L 0 x v Y 2 F 0 a W 9 u L 0 N o Y W 5 n Z W Q g V H l w Z S 5 7 Y 2 9 1 b n R y e S w 3 f S Z x d W 9 0 O 1 0 s J n F 1 b 3 Q 7 Q 2 9 s d W 1 u Q 2 9 1 b n Q m c X V v d D s 6 O C w m c X V v d D t L Z X l D b 2 x 1 b W 5 O Y W 1 l c y Z x d W 9 0 O z p b X S w m c X V v d D t D b 2 x 1 b W 5 J Z G V u d G l 0 a W V z J n F 1 b 3 Q 7 O l s m c X V v d D t T Z W N 0 a W 9 u M S 9 M b 2 N h d G l v b i 9 D a G F u Z 2 V k I F R 5 c G U u e 2 l k L D B 9 J n F 1 b 3 Q 7 L C Z x d W 9 0 O 1 N l Y 3 R p b 2 4 x L 0 x v Y 2 F 0 a W 9 u L 0 N o Y W 5 n Z W Q g V H l w Z S 5 7 Z G l z c G x h e W F i b G V f b m F t Z S w x f S Z x d W 9 0 O y w m c X V v d D t T Z W N 0 a W 9 u M S 9 M b 2 N h d G l v b i 9 D a G F u Z 2 V k I F R 5 c G U u e 3 R 5 c G U s M n 0 m c X V v d D s s J n F 1 b 3 Q 7 U 2 V j d G l v b j E v T G 9 j Y X R p b 2 4 v Q 2 h h b m d l Z C B U e X B l L n t u Y W 1 l L D N 9 J n F 1 b 3 Q 7 L C Z x d W 9 0 O 1 N l Y 3 R p b 2 4 x L 0 x v Y 2 F 0 a W 9 u L 0 N o Y W 5 n Z W Q g V H l w Z S 5 7 c 3 R h d G U s N H 0 m c X V v d D s s J n F 1 b 3 Q 7 U 2 V j d G l v b j E v T G 9 j Y X R p b 2 4 v Q 2 h h b m d l Z C B U e X B l L n t z a G 9 y d F 9 u Y W 1 l L D V 9 J n F 1 b 3 Q 7 L C Z x d W 9 0 O 1 N l Y 3 R p b 2 4 x L 0 x v Y 2 F 0 a W 9 u L 0 N o Y W 5 n Z W Q g V H l w Z S 5 7 a X N f c m 9 v d C w 2 f S Z x d W 9 0 O y w m c X V v d D t T Z W N 0 a W 9 u M S 9 M b 2 N h d G l v b i 9 D a G F u Z 2 V k I F R 5 c G U u e 2 N v d W 5 0 c n k s N 3 0 m c X V v d D t d L C Z x d W 9 0 O 1 J l b G F 0 a W 9 u c 2 h p c E l u Z m 8 m c X V v d D s 6 W 1 1 9 I i A v P j w v U 3 R h Y m x l R W 5 0 c m l l c z 4 8 L 0 l 0 Z W 0 + P E l 0 Z W 0 + P E l 0 Z W 1 M b 2 N h d G l v b j 4 8 S X R l b V R 5 c G U + R m 9 y b X V s Y T w v S X R l b V R 5 c G U + P E l 0 Z W 1 Q Y X R o P l N l Y 3 R p b 2 4 x L 0 N h d G V n b 3 J 5 M T w v S X R l b V B h d G g + P C 9 J d G V t T G 9 j Y X R p b 2 4 + P F N 0 Y W J s Z U V u d H J p Z X M + P E V u d H J 5 I F R 5 c G U 9 I k Z p b G x D b 2 x 1 b W 5 U e X B l c y I g V m F s d W U 9 I n N B d 1 l G Q X c 9 P S I g L z 4 8 R W 5 0 c n k g V H l w Z T 0 i Q n V m Z m V y T m V 4 d F J l Z n J l c 2 g i I F Z h b H V l P S J s M S I g L z 4 8 R W 5 0 c n k g V H l w Z T 0 i R m l s b E x h c 3 R V c G R h d G V k I i B W Y W x 1 Z T 0 i Z D I w M j U t M D k t M D h U M D I 6 N T k 6 M z g u N T g 1 M j M z N l o i I C 8 + P E V u d H J 5 I F R 5 c G U 9 I k Z p b G x F b m F i b G V k I i B W Y W x 1 Z T 0 i b D A i I C 8 + P E V u d H J 5 I F R 5 c G U 9 I k Z p b G x F c n J v c k N v d W 5 0 I i B W Y W x 1 Z T 0 i b D A i I C 8 + P E V u d H J 5 I F R 5 c G U 9 I k Z p b G x l Z E N v b X B s Z X R l U m V z d W x 0 V G 9 X b 3 J r c 2 h l Z X Q i I F Z h b H V l P S J s M C I g L z 4 8 R W 5 0 c n k g V H l w Z T 0 i R m l s b E V y c m 9 y Q 2 9 k Z S I g V m F s d W U 9 I n N V b m t u b 3 d u I i A v P j x F b n R y e S B U e X B l P S J G a W x s V G 9 E Y X R h T W 9 k Z W x F b m F i b G V k I i B W Y W x 1 Z T 0 i b D E i I C 8 + P E V u d H J 5 I F R 5 c G U 9 I k l z U H J p d m F 0 Z S I g V m F s d W U 9 I m w w I i A v P j x F b n R y e S B U e X B l P S J R d W V y e U l E I i B W Y W x 1 Z T 0 i c z M 1 Z G Z k O W Q 3 L T A x M j I t N D h i M y 0 5 Z D E 1 L T M 2 N 2 I w O D c 5 N T V m Y i I g L z 4 8 R W 5 0 c n k g V H l w Z T 0 i R m l s b E N v d W 5 0 I i B W Y W x 1 Z T 0 i b D E 2 O 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L U E l f N S F Q a X Z v d F R h Y m x l M S I g L z 4 8 R W 5 0 c n k g V H l w Z T 0 i R m l s b E N v b H V t b k 5 h b W V z I i B W Y W x 1 Z T 0 i c 1 s m c X V v d D t p Z C Z x d W 9 0 O y w m c X V v d D t u Y W 1 l J n F 1 b 3 Q 7 L C Z x d W 9 0 O 3 B h c m V u d F 9 p Z C Z x d W 9 0 O y w m c X V v d D t w b 3 N p d G l v b i Z x d W 9 0 O 1 0 i I C 8 + P E V u d H J 5 I F R 5 c G U 9 I k F k Z G V k V G 9 E Y X R h T W 9 k Z W w i I F Z h b H V l P S J s M 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Q 2 F 0 Z W d v c n k x L 0 N o Y W 5 n Z W Q g V H l w Z S 5 7 a W Q s M H 0 m c X V v d D s s J n F 1 b 3 Q 7 U 2 V j d G l v b j E v Q 2 F 0 Z W d v c n k x L 0 N o Y W 5 n Z W Q g V H l w Z S 5 7 b m F t Z S w x f S Z x d W 9 0 O y w m c X V v d D t T Z W N 0 a W 9 u M S 9 D Y X R l Z 2 9 y e T E v U m V w b G F j Z W Q g V m F s d W U u e 3 B h c m V u d F 9 p Z C w y f S Z x d W 9 0 O y w m c X V v d D t T Z W N 0 a W 9 u M S 9 D Y X R l Z 2 9 y e T E v Q 2 h h b m d l Z C B U e X B l L n t w b 3 N p d G l v b i w z f S Z x d W 9 0 O 1 0 s J n F 1 b 3 Q 7 Q 2 9 s d W 1 u Q 2 9 1 b n Q m c X V v d D s 6 N C w m c X V v d D t L Z X l D b 2 x 1 b W 5 O Y W 1 l c y Z x d W 9 0 O z p b X S w m c X V v d D t D b 2 x 1 b W 5 J Z G V u d G l 0 a W V z J n F 1 b 3 Q 7 O l s m c X V v d D t T Z W N 0 a W 9 u M S 9 D Y X R l Z 2 9 y e T E v Q 2 h h b m d l Z C B U e X B l L n t p Z C w w f S Z x d W 9 0 O y w m c X V v d D t T Z W N 0 a W 9 u M S 9 D Y X R l Z 2 9 y e T E v Q 2 h h b m d l Z C B U e X B l L n t u Y W 1 l L D F 9 J n F 1 b 3 Q 7 L C Z x d W 9 0 O 1 N l Y 3 R p b 2 4 x L 0 N h d G V n b 3 J 5 M S 9 S Z X B s Y W N l Z C B W Y W x 1 Z S 5 7 c G F y Z W 5 0 X 2 l k L D J 9 J n F 1 b 3 Q 7 L C Z x d W 9 0 O 1 N l Y 3 R p b 2 4 x L 0 N h d G V n b 3 J 5 M S 9 D a G F u Z 2 V k I F R 5 c G U u e 3 B v c 2 l 0 a W 9 u L D N 9 J n F 1 b 3 Q 7 X S w m c X V v d D t S Z W x h d G l v b n N o a X B J b m Z v J n F 1 b 3 Q 7 O l t d f S I g L z 4 8 L 1 N 0 Y W J s Z U V u d H J p Z X M + P C 9 J d G V t P j x J d G V t P j x J d G V t T G 9 j Y X R p b 2 4 + P E l 0 Z W 1 U e X B l P k Z v c m 1 1 b G E 8 L 0 l 0 Z W 1 U e X B l P j x J d G V t U G F 0 a D 5 T Z W N 0 a W 9 u M S 9 D Y W x l b m R l c l 9 E Y X R h P C 9 J d G V t U G F 0 a D 4 8 L 0 l 0 Z W 1 M b 2 N h d G l v b j 4 8 U 3 R h Y m x l R W 5 0 c m l l c z 4 8 R W 5 0 c n k g V H l w Z T 0 i R m l s b E N v b H V t b l R 5 c G V z I i B W Y W x 1 Z T 0 i c 0 N R T U R C Z 1 l K Q X d Z R 0 J n P T 0 i I C 8 + P E V u d H J 5 I F R 5 c G U 9 I k J 1 Z m Z l c k 5 l e H R S Z W Z y Z X N o I i B W Y W x 1 Z T 0 i b D E i I C 8 + P E V u d H J 5 I F R 5 c G U 9 I k Z p b G x M Y X N 0 V X B k Y X R l Z C I g V m F s d W U 9 I m Q y M D I 1 L T A 5 L T A 4 V D A y O j U 5 O j M 4 L j U 4 N T I z M z Z a I i A v P j x F b n R y e S B U e X B l P S J G a W x s R W 5 h Y m x l Z C I g V m F s d W U 9 I m w w I i A v P j x F b n R y e S B U e X B l P S J G a W x s R X J y b 3 J D b 3 V u d C I g V m F s d W U 9 I m w w I i A v P j x F b n R y e S B U e X B l P S J G a W x s Z W R D b 2 1 w b G V 0 Z V J l c 3 V s d F R v V 2 9 y a 3 N o Z W V 0 I i B W Y W x 1 Z T 0 i b D A i I C 8 + P E V u d H J 5 I F R 5 c G U 9 I k Z p b G x F c n J v c k N v Z G U i I F Z h b H V l P S J z V W 5 r b m 9 3 b i I g L z 4 8 R W 5 0 c n k g V H l w Z T 0 i R m l s b F R v R G F 0 Y U 1 v Z G V s R W 5 h Y m x l Z C I g V m F s d W U 9 I m w x I i A v P j x F b n R y e S B U e X B l P S J J c 1 B y a X Z h d G U i I F Z h b H V l P S J s M C I g L z 4 8 R W 5 0 c n k g V H l w Z T 0 i U X V l c n l J R C I g V m F s d W U 9 I n M 4 O T N k Z m J l N i 0 x M G N k L T Q z N G E t O D M 2 Z S 1 k M 2 U 4 O W J h Y j c z Z j A i I C 8 + P E V u d H J 5 I F R 5 c G U 9 I k Z p b G x D b 3 V u d C I g V m F s d W U 9 I m w z N T c y 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t Q S V 8 1 I V B p d m 9 0 V G F i b G U 0 I i A v P j x F b n R y e S B U e X B l P S J G a W x s Q 2 9 s d W 1 u T m F t Z X M i I F Z h b H V l P S J z W y Z x d W 9 0 O 0 R h d G U m c X V v d D s s J n F 1 b 3 Q 7 W W V h c i Z x d W 9 0 O y w m c X V v d D t N b 2 5 0 a F 9 u b y Z x d W 9 0 O y w m c X V v d D t N b 2 5 0 a F 9 u Y W 1 l J n F 1 b 3 Q 7 L C Z x d W 9 0 O 1 F 1 Y X J 0 Z X I m c X V v d D s s J n F 1 b 3 Q 7 W W V h c l 9 N b 2 5 0 a C Z x d W 9 0 O y w m c X V v d D t X Z W V r R G F 5 X 0 5 v J n F 1 b 3 Q 7 L C Z x d W 9 0 O 1 d l Z W t E Y X l f T m F t Z S Z x d W 9 0 O y w m c X V v d D t G a W 5 h b m N p Y W x f T W 9 u d G g m c X V v d D s s J n F 1 b 3 Q 7 R m l u Y W 5 j a W F s X 1 F 1 Y X J 0 Z X I m c X V v d D t d I i A v P j x F b n R y e S B U e X B l P S J B Z G R l Z F R v R G F 0 Y U 1 v Z G V s I i B W Y W x 1 Z T 0 i b D E 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D Y W x l b m R l c l 9 E Y X R h L 0 N o Y W 5 n Z W Q g V H l w Z S 5 7 R G F 0 Z S w w f S Z x d W 9 0 O y w m c X V v d D t T Z W N 0 a W 9 u M S 9 D Y W x l b m R l c l 9 E Y X R h L 0 N o Y W 5 n Z W Q g V H l w Z S 5 7 W W V h c i w x f S Z x d W 9 0 O y w m c X V v d D t T Z W N 0 a W 9 u M S 9 D Y W x l b m R l c l 9 E Y X R h L 0 N o Y W 5 n Z W Q g V H l w Z S 5 7 T W 9 u d G h f b m 8 s M n 0 m c X V v d D s s J n F 1 b 3 Q 7 U 2 V j d G l v b j E v Q 2 F s Z W 5 k Z X J f R G F 0 Y S 9 D a G F u Z 2 V k I F R 5 c G U u e 0 1 v b n R o X 2 5 h b W U s M 3 0 m c X V v d D s s J n F 1 b 3 Q 7 U 2 V j d G l v b j E v Q 2 F s Z W 5 k Z X J f R G F 0 Y S 9 D a G F u Z 2 V k I F R 5 c G U u e 1 F 1 Y X J 0 Z X I s N H 0 m c X V v d D s s J n F 1 b 3 Q 7 U 2 V j d G l v b j E v Q 2 F s Z W 5 k Z X J f R G F 0 Y S 9 D a G F u Z 2 V k I F R 5 c G U u e 1 l l Y X J f T W 9 u d G g s N X 0 m c X V v d D s s J n F 1 b 3 Q 7 U 2 V j d G l v b j E v Q 2 F s Z W 5 k Z X J f R G F 0 Y S 9 D a G F u Z 2 V k I F R 5 c G U u e 1 d l Z W t E Y X l f T m 8 s N n 0 m c X V v d D s s J n F 1 b 3 Q 7 U 2 V j d G l v b j E v Q 2 F s Z W 5 k Z X J f R G F 0 Y S 9 D a G F u Z 2 V k I F R 5 c G U u e 1 d l Z W t E Y X l f T m F t Z S w 3 f S Z x d W 9 0 O y w m c X V v d D t T Z W N 0 a W 9 u M S 9 D Y W x l b m R l c l 9 E Y X R h L 0 N o Y W 5 n Z W Q g V H l w Z S 5 7 R m l u Y W 5 j a W F s X 0 1 v b n R o L D h 9 J n F 1 b 3 Q 7 L C Z x d W 9 0 O 1 N l Y 3 R p b 2 4 x L 0 N h b G V u Z G V y X 0 R h d G E v Q 2 h h b m d l Z C B U e X B l L n t G a W 5 h b m N p Y W x f U X V h c n R l c i w 5 f S Z x d W 9 0 O 1 0 s J n F 1 b 3 Q 7 Q 2 9 s d W 1 u Q 2 9 1 b n Q m c X V v d D s 6 M T A s J n F 1 b 3 Q 7 S 2 V 5 Q 2 9 s d W 1 u T m F t Z X M m c X V v d D s 6 W 1 0 s J n F 1 b 3 Q 7 Q 2 9 s d W 1 u S W R l b n R p d G l l c y Z x d W 9 0 O z p b J n F 1 b 3 Q 7 U 2 V j d G l v b j E v Q 2 F s Z W 5 k Z X J f R G F 0 Y S 9 D a G F u Z 2 V k I F R 5 c G U u e 0 R h d G U s M H 0 m c X V v d D s s J n F 1 b 3 Q 7 U 2 V j d G l v b j E v Q 2 F s Z W 5 k Z X J f R G F 0 Y S 9 D a G F u Z 2 V k I F R 5 c G U u e 1 l l Y X I s M X 0 m c X V v d D s s J n F 1 b 3 Q 7 U 2 V j d G l v b j E v Q 2 F s Z W 5 k Z X J f R G F 0 Y S 9 D a G F u Z 2 V k I F R 5 c G U u e 0 1 v b n R o X 2 5 v L D J 9 J n F 1 b 3 Q 7 L C Z x d W 9 0 O 1 N l Y 3 R p b 2 4 x L 0 N h b G V u Z G V y X 0 R h d G E v Q 2 h h b m d l Z C B U e X B l L n t N b 2 5 0 a F 9 u Y W 1 l L D N 9 J n F 1 b 3 Q 7 L C Z x d W 9 0 O 1 N l Y 3 R p b 2 4 x L 0 N h b G V u Z G V y X 0 R h d G E v Q 2 h h b m d l Z C B U e X B l L n t R d W F y d G V y L D R 9 J n F 1 b 3 Q 7 L C Z x d W 9 0 O 1 N l Y 3 R p b 2 4 x L 0 N h b G V u Z G V y X 0 R h d G E v Q 2 h h b m d l Z C B U e X B l L n t Z Z W F y X 0 1 v b n R o L D V 9 J n F 1 b 3 Q 7 L C Z x d W 9 0 O 1 N l Y 3 R p b 2 4 x L 0 N h b G V u Z G V y X 0 R h d G E v Q 2 h h b m d l Z C B U e X B l L n t X Z W V r R G F 5 X 0 5 v L D Z 9 J n F 1 b 3 Q 7 L C Z x d W 9 0 O 1 N l Y 3 R p b 2 4 x L 0 N h b G V u Z G V y X 0 R h d G E v Q 2 h h b m d l Z C B U e X B l L n t X Z W V r R G F 5 X 0 5 h b W U s N 3 0 m c X V v d D s s J n F 1 b 3 Q 7 U 2 V j d G l v b j E v Q 2 F s Z W 5 k Z X J f R G F 0 Y S 9 D a G F u Z 2 V k I F R 5 c G U u e 0 Z p b m F u Y 2 l h b F 9 N b 2 5 0 a C w 4 f S Z x d W 9 0 O y w m c X V v d D t T Z W N 0 a W 9 u M S 9 D Y W x l b m R l c l 9 E Y X R h L 0 N o Y W 5 n Z W Q g V H l w Z S 5 7 R m l u Y W 5 j a W F s X 1 F 1 Y X J 0 Z X I s O X 0 m c X V v d D t d L C Z x d W 9 0 O 1 J l b G F 0 a W 9 u c 2 h p c E l u Z m 8 m c X V v d D s 6 W 1 1 9 I i A v P j w v U 3 R h Y m x l R W 5 0 c m l l c z 4 8 L 0 l 0 Z W 0 + P E l 0 Z W 0 + P E l 0 Z W 1 M b 2 N h d G l v b j 4 8 S X R l b V R 5 c G U + R m 9 y b X V s Y T w v S X R l b V R 5 c G U + P E l 0 Z W 1 Q Y X R o P l N l Y 3 R p b 2 4 x L 0 N y Z W F 0 b 3 I v U 2 9 1 c m N l P C 9 J d G V t U G F 0 a D 4 8 L 0 l 0 Z W 1 M b 2 N h d G l v b j 4 8 U 3 R h Y m x l R W 5 0 c m l l c y A v P j w v S X R l b T 4 8 S X R l b T 4 8 S X R l b U x v Y 2 F 0 a W 9 u P j x J d G V t V H l w Z T 5 G b 3 J t d W x h P C 9 J d G V t V H l w Z T 4 8 S X R l b V B h d G g + U 2 V j d G l v b j E v Q 3 J l Y X R v c i 9 D c m V h d G 9 y X 1 R h Y m x l P C 9 J d G V t U G F 0 a D 4 8 L 0 l 0 Z W 1 M b 2 N h d G l v b j 4 8 U 3 R h Y m x l R W 5 0 c m l l c y A v P j w v S X R l b T 4 8 S X R l b T 4 8 S X R l b U x v Y 2 F 0 a W 9 u P j x J d G V t V H l w Z T 5 G b 3 J t d W x h P C 9 J d G V t V H l w Z T 4 8 S X R l b V B h d G g + U 2 V j d G l v b j E v Q 3 J l Y X R v c i 9 D a G F u Z 2 V k J T I w V H l w Z T w v S X R l b V B h d G g + P C 9 J d G V t T G 9 j Y X R p b 2 4 + P F N 0 Y W J s Z U V u d H J p Z X M g L z 4 8 L 0 l 0 Z W 0 + P E l 0 Z W 0 + P E l 0 Z W 1 M b 2 N h d G l v b j 4 8 S X R l b V R 5 c G U + R m 9 y b X V s Y T w v S X R l b V R 5 c G U + P E l 0 Z W 1 Q Y X R o P l N l Y 3 R p b 2 4 x L 0 N y Z W F 0 b 3 I v U m V w b G F j Z W Q l M j B W Y W x 1 Z T w v S X R l b V B h d G g + P C 9 J d G V t T G 9 j Y X R p b 2 4 + P F N 0 Y W J s Z U V u d H J p Z X M g L z 4 8 L 0 l 0 Z W 0 + P E l 0 Z W 0 + P E l 0 Z W 1 M b 2 N h d G l v b j 4 8 S X R l b V R 5 c G U + R m 9 y b X V s Y T w v S X R l b V R 5 c G U + P E l 0 Z W 1 Q Y X R o P l N l Y 3 R p b 2 4 x L 0 x v Y 2 F 0 a W 9 u L 1 N v d X J j Z T w v S X R l b V B h d G g + P C 9 J d G V t T G 9 j Y X R p b 2 4 + P F N 0 Y W J s Z U V u d H J p Z X M g L z 4 8 L 0 l 0 Z W 0 + P E l 0 Z W 0 + P E l 0 Z W 1 M b 2 N h d G l v b j 4 8 S X R l b V R 5 c G U + R m 9 y b X V s Y T w v S X R l b V R 5 c G U + P E l 0 Z W 1 Q Y X R o P l N l Y 3 R p b 2 4 x L 0 x v Y 2 F 0 a W 9 u L 0 x v Y 2 F 0 a W 9 u X 1 R h Y m x l P C 9 J d G V t U G F 0 a D 4 8 L 0 l 0 Z W 1 M b 2 N h d G l v b j 4 8 U 3 R h Y m x l R W 5 0 c m l l c y A v P j w v S X R l b T 4 8 S X R l b T 4 8 S X R l b U x v Y 2 F 0 a W 9 u P j x J d G V t V H l w Z T 5 G b 3 J t d W x h P C 9 J d G V t V H l w Z T 4 8 S X R l b V B h d G g + U 2 V j d G l v b j E v T G 9 j Y X R p b 2 4 v Q 2 h h b m d l Z C U y M F R 5 c G U 8 L 0 l 0 Z W 1 Q Y X R o P j w v S X R l b U x v Y 2 F 0 a W 9 u P j x T d G F i b G V F b n R y a W V z I C 8 + P C 9 J d G V t P j x J d G V t P j x J d G V t T G 9 j Y X R p b 2 4 + P E l 0 Z W 1 U e X B l P k Z v c m 1 1 b G E 8 L 0 l 0 Z W 1 U e X B l P j x J d G V t U G F 0 a D 5 T Z W N 0 a W 9 u M S 9 M b 2 N h d G l v b i 9 S Z X B s Y W N l Z C U y M F Z h b H V l P C 9 J d G V t U G F 0 a D 4 8 L 0 l 0 Z W 1 M b 2 N h d G l v b j 4 8 U 3 R h Y m x l R W 5 0 c m l l c y A v P j w v S X R l b T 4 8 S X R l b T 4 8 S X R l b U x v Y 2 F 0 a W 9 u P j x J d G V t V H l w Z T 5 G b 3 J t d W x h P C 9 J d G V t V H l w Z T 4 8 S X R l b V B h d G g + U 2 V j d G l v b j E v Q 2 F 0 Z W d v c n k x L 1 N v d X J j Z T w v S X R l b V B h d G g + P C 9 J d G V t T G 9 j Y X R p b 2 4 + P F N 0 Y W J s Z U V u d H J p Z X M g L z 4 8 L 0 l 0 Z W 0 + P E l 0 Z W 0 + P E l 0 Z W 1 M b 2 N h d G l v b j 4 8 S X R l b V R 5 c G U + R m 9 y b X V s Y T w v S X R l b V R 5 c G U + P E l 0 Z W 1 Q Y X R o P l N l Y 3 R p b 2 4 x L 0 N h d G V n b 3 J 5 M S 9 D Y X R l Z 2 9 y e V 9 U Y W J s Z T w v S X R l b V B h d G g + P C 9 J d G V t T G 9 j Y X R p b 2 4 + P F N 0 Y W J s Z U V u d H J p Z X M g L z 4 8 L 0 l 0 Z W 0 + P E l 0 Z W 0 + P E l 0 Z W 1 M b 2 N h d G l v b j 4 8 S X R l b V R 5 c G U + R m 9 y b X V s Y T w v S X R l b V R 5 c G U + P E l 0 Z W 1 Q Y X R o P l N l Y 3 R p b 2 4 x L 0 N h d G V n b 3 J 5 M S 9 D a G F u Z 2 V k J T I w V H l w Z T w v S X R l b V B h d G g + P C 9 J d G V t T G 9 j Y X R p b 2 4 + P F N 0 Y W J s Z U V u d H J p Z X M g L z 4 8 L 0 l 0 Z W 0 + P E l 0 Z W 0 + P E l 0 Z W 1 M b 2 N h d G l v b j 4 8 S X R l b V R 5 c G U + R m 9 y b X V s Y T w v S X R l b V R 5 c G U + P E l 0 Z W 1 Q Y X R o P l N l Y 3 R p b 2 4 x L 0 N h d G V n b 3 J 5 M S 9 S Z X B s Y W N l Z C U y M F Z h b H V l P C 9 J d G V t U G F 0 a D 4 8 L 0 l 0 Z W 1 M b 2 N h d G l v b j 4 8 U 3 R h Y m x l R W 5 0 c m l l c y A v P j w v S X R l b T 4 8 S X R l b T 4 8 S X R l b U x v Y 2 F 0 a W 9 u P j x J d G V t V H l w Z T 5 G b 3 J t d W x h P C 9 J d G V t V H l w Z T 4 8 S X R l b V B h d G g + U 2 V j d G l v b j E v Q 2 F s Z W 5 k Z X J f R G F 0 Y S 9 T b 3 V y Y 2 U 8 L 0 l 0 Z W 1 Q Y X R o P j w v S X R l b U x v Y 2 F 0 a W 9 u P j x T d G F i b G V F b n R y a W V z I C 8 + P C 9 J d G V t P j x J d G V t P j x J d G V t T G 9 j Y X R p b 2 4 + P E l 0 Z W 1 U e X B l P k Z v c m 1 1 b G E 8 L 0 l 0 Z W 1 U e X B l P j x J d G V t U G F 0 a D 5 T Z W N 0 a W 9 u M S 9 D Y W x l b m R l c l 9 E Y X R h L 0 N h b G V u Z G V y X 0 R h d G F f V G F i b G U 8 L 0 l 0 Z W 1 Q Y X R o P j w v S X R l b U x v Y 2 F 0 a W 9 u P j x T d G F i b G V F b n R y a W V z I C 8 + P C 9 J d G V t P j x J d G V t P j x J d G V t T G 9 j Y X R p b 2 4 + P E l 0 Z W 1 U e X B l P k Z v c m 1 1 b G E 8 L 0 l 0 Z W 1 U e X B l P j x J d G V t U G F 0 a D 5 T Z W N 0 a W 9 u M S 9 D Y W x l b m R l c l 9 E Y X R h L 0 N o Y W 5 n Z W Q l M j B U e X B l P C 9 J d G V t U G F 0 a D 4 8 L 0 l 0 Z W 1 M b 2 N h d G l v b j 4 8 U 3 R h Y m x l R W 5 0 c m l l c y A v P j w v S X R l b T 4 8 S X R l b T 4 8 S X R l b U x v Y 2 F 0 a W 9 u P j x J d G V t V H l w Z T 5 G b 3 J t d W x h P C 9 J d G V t V H l w Z T 4 8 S X R l b V B h d G g + U 2 V j d G l v b j E v Q 0 Z f c H J v a m V j d C 9 T b 3 V y Y 2 U 8 L 0 l 0 Z W 1 Q Y X R o P j w v S X R l b U x v Y 2 F 0 a W 9 u P j x T d G F i b G V F b n R y a W V z I C 8 + P C 9 J d G V t P j x J d G V t P j x J d G V t T G 9 j Y X R p b 2 4 + P E l 0 Z W 1 U e X B l P k Z v c m 1 1 b G E 8 L 0 l 0 Z W 1 U e X B l P j x J d G V t U G F 0 a D 5 T Z W N 0 a W 9 u M S 9 D R l 9 w c m 9 q Z W N 0 L 0 N G X 3 B y b 2 p l Y 3 R f V G F i b G U 8 L 0 l 0 Z W 1 Q Y X R o P j w v S X R l b U x v Y 2 F 0 a W 9 u P j x T d G F i b G V F b n R y a W V z I C 8 + P C 9 J d G V t P j x J d G V t P j x J d G V t T G 9 j Y X R p b 2 4 + P E l 0 Z W 1 U e X B l P k Z v c m 1 1 b G E 8 L 0 l 0 Z W 1 U e X B l P j x J d G V t U G F 0 a D 5 T Z W N 0 a W 9 u M S 9 D R l 9 w c m 9 q Z W N 0 L 0 N o Y W 5 n Z W Q l M j B U e X B l P C 9 J d G V t U G F 0 a D 4 8 L 0 l 0 Z W 1 M b 2 N h d G l v b j 4 8 U 3 R h Y m x l R W 5 0 c m l l c y A v P j w v S X R l b T 4 8 S X R l b T 4 8 S X R l b U x v Y 2 F 0 a W 9 u P j x J d G V t V H l w Z T 5 G b 3 J t d W x h P C 9 J d G V t V H l w Z T 4 8 S X R l b V B h d G g + U 2 V j d G l v b j E v Q 0 Z f c H J v a m V j d C 9 S Z W 1 v d m V k J T I w Q 2 9 s d W 1 u c z w v S X R l b V B h d G g + P C 9 J d G V t T G 9 j Y X R p b 2 4 + P F N 0 Y W J s Z U V u d H J p Z X M g L z 4 8 L 0 l 0 Z W 0 + P E l 0 Z W 0 + P E l 0 Z W 1 M b 2 N h d G l v b j 4 8 S X R l b V R 5 c G U + R m 9 y b X V s Y T w v S X R l b V R 5 c G U + P E l 0 Z W 1 Q Y X R o P l N l Y 3 R p b 2 4 x L 0 N G X 3 B y b 2 p l Y 3 Q v Q 2 h h b m d l Z C U y M F R 5 c G U x P C 9 J d G V t U G F 0 a D 4 8 L 0 l 0 Z W 1 M b 2 N h d G l v b j 4 8 U 3 R h Y m x l R W 5 0 c m l l c y A v P j w v S X R l b T 4 8 S X R l b T 4 8 S X R l b U x v Y 2 F 0 a W 9 u P j x J d G V t V H l w Z T 5 G b 3 J t d W x h P C 9 J d G V t V H l w Z T 4 8 S X R l b V B h d G g + U 2 V j d G l v b j E v Q 0 Z f c H J v a m V j d C 9 S Z X B s Y W N l Z C U y M F Z h b H V l P C 9 J d G V t U G F 0 a D 4 8 L 0 l 0 Z W 1 M b 2 N h d G l v b j 4 8 U 3 R h Y m x l R W 5 0 c m l l c y A v P j w v S X R l b T 4 8 S X R l b T 4 8 S X R l b U x v Y 2 F 0 a W 9 u P j x J d G V t V H l w Z T 5 G b 3 J t d W x h P C 9 J d G V t V H l w Z T 4 8 S X R l b V B h d G g + U 2 V j d G l v b j E v Q 0 Z f c H J v a m V j d C 9 D a G F u Z 2 V k J T I w V H l w Z T I 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Q 0 Z f c H J v a m V j d C 9 S Z X B s Y W N l Z C U y M E V y c m 9 y c z w v S X R l b V B h d G g + P C 9 J d G V t T G 9 j Y X R p b 2 4 + P F N 0 Y W J s Z U V u d H J p Z X M g L z 4 8 L 0 l 0 Z W 0 + P E l 0 Z W 0 + P E l 0 Z W 1 M b 2 N h d G l v b j 4 8 S X R l b V R 5 c G U + R m 9 y b X V s Y T w v S X R l b V R 5 c G U + P E l 0 Z W 1 Q Y X R o P l N l Y 3 R p b 2 4 x L 0 N G X 3 B y b 2 p l Y 3 Q v U m V w b G F j Z W Q l M j B F c n J v c n M x P C 9 J d G V t U G F 0 a D 4 8 L 0 l 0 Z W 1 M b 2 N h d G l v b j 4 8 U 3 R h Y m x l R W 5 0 c m l l c y A v P j w v S X R l b T 4 8 S X R l b T 4 8 S X R l b U x v Y 2 F 0 a W 9 u P j x J d G V t V H l w Z T 5 G b 3 J t d W x h P C 9 J d G V t V H l w Z T 4 8 S X R l b V B h d G g + U 2 V j d G l v b j E v Q 3 J l Y X R v c i 9 S Z X B s Y W N l Z C U y M E V y c m 9 y c z w v S X R l b V B h d G g + P C 9 J d G V t T G 9 j Y X R p b 2 4 + P F N 0 Y W J s Z U V u d H J p Z X M g L z 4 8 L 0 l 0 Z W 0 + P E l 0 Z W 0 + P E l 0 Z W 1 M b 2 N h d G l v b j 4 8 S X R l b V R 5 c G U + R m 9 y b X V s Y T w v S X R l b V R 5 c G U + P E l 0 Z W 1 Q Y X R o P l N l Y 3 R p b 2 4 x L 0 N G X 3 B y b 2 p l Y 3 Q v U m V v c m R l c m V k J T I w Q 2 9 s d W 1 u c z w v S X R l b V B h d G g + P C 9 J d G V t T G 9 j Y X R p b 2 4 + P F N 0 Y W J s Z U V u d H J p Z X M g L z 4 8 L 0 l 0 Z W 0 + P E l 0 Z W 0 + P E l 0 Z W 1 M b 2 N h d G l v b j 4 8 S X R l b V R 5 c G U + R m 9 y b X V s Y T w v S X R l b V R 5 c G U + P E l 0 Z W 1 Q Y X R o P l N l Y 3 R p b 2 4 x L 0 x v Y 2 F 0 a W 9 u L 1 J l b W 9 2 Z W Q l M j B D b 2 x 1 b W 5 z P C 9 J d G V t U G F 0 a D 4 8 L 0 l 0 Z W 1 M b 2 N h d G l v b j 4 8 U 3 R h Y m x l R W 5 0 c m l l c y A v P j w v S X R l b T 4 8 S X R l b T 4 8 S X R l b U x v Y 2 F 0 a W 9 u P j x J d G V t V H l w Z T 5 G b 3 J t d W x h P C 9 J d G V t V H l w Z T 4 8 S X R l b V B h d G g + U 2 V j d G l v b j E v Q 3 J l Y X R v c i 9 S Z W 1 v d m V k J T I w Q 2 9 s d W 1 u c z w v S X R l b V B h d G g + P C 9 J d G V t T G 9 j Y X R p b 2 4 + P F N 0 Y W J s Z U V u d H J p Z X M g L z 4 8 L 0 l 0 Z W 0 + P E l 0 Z W 0 + P E l 0 Z W 1 M b 2 N h d G l v b j 4 8 S X R l b V R 5 c G U + R m 9 y b X V s Y T w v S X R l b V R 5 c G U + P E l 0 Z W 1 Q Y X R o P l N l Y 3 R p b 2 4 x L 0 N G X 3 B y b 2 p l Y 3 Q v U m V w b G F j Z W Q l M j B W Y W x 1 Z T E 8 L 0 l 0 Z W 1 Q Y X R o P j w v S X R l b U x v Y 2 F 0 a W 9 u P j x T d G F i b G V F b n R y a W V z I C 8 + P C 9 J d G V t P j x J d G V t P j x J d G V t T G 9 j Y X R p b 2 4 + P E l 0 Z W 1 U e X B l P k Z v c m 1 1 b G E 8 L 0 l 0 Z W 1 U e X B l P j x J d G V t U G F 0 a D 5 T Z W N 0 a W 9 u M S 9 D R l 9 w c m 9 q Z W N 0 L 0 N o Y W 5 n Z W Q l M j B U e X B l M z w v S X R l b V B h d G g + P C 9 J d G V t T G 9 j Y X R p b 2 4 + P F N 0 Y W J s Z U V u d H J p Z X M g L z 4 8 L 0 l 0 Z W 0 + P C 9 J d G V t c z 4 8 L 0 x v Y 2 F s U G F j a 2 F n Z U 1 l d G F k Y X R h R m l s Z T 4 W A A A A U E s F B g A A A A A A A A A A A A A A A A A A A A A A A C Y B A A A B A A A A 0 I y d 3 w E V 0 R G M e g D A T 8 K X 6 w E A A A B u P D h q r c q r T p P P g o X 9 t K y x A A A A A A I A A A A A A B B m A A A A A Q A A I A A A A P x B C g f o e K V r U a H d k U Z N A w C Q N c b 8 n S E V / j X F N G 3 p f u Q J A A A A A A 6 A A A A A A g A A I A A A A A 3 v 5 t G p 7 x + S q Q a 1 I R a D l G D e f b o o Y n 7 f 5 r k k x 9 4 / r 2 C g U A A A A C J 6 a 2 a 4 n 5 i n Z T 5 Q X + E / X 5 I p 4 7 M U M a W I T E k Q k k D v M C N 2 F Z 8 7 a D T 0 j v 4 W b c 9 X k O J Y A J u Z R 4 0 m U M p s P M z g d G E j v p V i o w M w C x a h r / w g m 9 H t W + 7 O Q A A A A P 1 P 4 9 4 R f 1 h j S d X m R n a e S 7 6 J I q 1 r J s / 0 d 8 M c N b y J n Y Z h 6 N D l z x O X e 5 X y m O 9 A O a z D c f X S m 8 P O G j / a H k r U g J w j b P 0 = < / D a t a M a s h u p > 
</file>

<file path=customXml/item28.xml>��< ? x m l   v e r s i o n = " 1 . 0 "   e n c o d i n g = " U T F - 1 6 " ? > < G e m i n i   x m l n s = " h t t p : / / g e m i n i / p i v o t c u s t o m i z a t i o n / 4 e d a f 2 9 c - 3 d 4 2 - 4 1 f b - b 6 a 3 - f a 0 1 6 c 1 c c 1 4 6 " > < 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29.xml>��< ? x m l   v e r s i o n = " 1 . 0 "   e n c o d i n g = " U T F - 1 6 " ? > < G e m i n i   x m l n s = " h t t p : / / g e m i n i / p i v o t c u s t o m i z a t i o n / M a n u a l C a l c M o d e " > < C u s t o m C o n t e n t > < ! [ C D A T A [ F a l s e ] ] > < / C u s t o m C o n t e n t > < / G e m i n i > 
</file>

<file path=customXml/item3.xml>��< ? x m l   v e r s i o n = " 1 . 0 "   e n c o d i n g = " U T F - 1 6 " ? > < G e m i n i   x m l n s = " h t t p : / / g e m i n i / p i v o t c u s t o m i z a t i o n / 2 8 6 c d 3 e 1 - c 6 6 4 - 4 2 a 6 - b 3 9 1 - 3 3 0 e a 0 a d 3 9 d 8 " > < 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30.xml>��< ? x m l   v e r s i o n = " 1 . 0 "   e n c o d i n g = " U T F - 1 6 " ? > < G e m i n i   x m l n s = " h t t p : / / g e m i n i / p i v o t c u s t o m i z a t i o n / f d c 5 a b f 2 - 0 2 5 4 - 4 f 6 1 - 8 d c b - e 7 8 e 3 9 f 6 e 6 3 c " > < 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31.xml>��< ? x m l   v e r s i o n = " 1 . 0 "   e n c o d i n g = " U T F - 1 6 " ? > < G e m i n i   x m l n s = " h t t p : / / g e m i n i / p i v o t c u s t o m i z a t i o n / T a b l e X M L _ C a t e g o r y 1 _ 8 f c 9 a 8 8 c - 5 2 f 2 - 4 d f 8 - 8 1 7 2 - f 5 b c 1 e 1 a d 4 b 4 " > < C u s t o m C o n t e n t > < ! [ C D A T A [ < T a b l e W i d g e t G r i d S e r i a l i z a t i o n   x m l n s : x s d = " h t t p : / / w w w . w 3 . o r g / 2 0 0 1 / X M L S c h e m a "   x m l n s : x s i = " h t t p : / / w w w . w 3 . o r g / 2 0 0 1 / X M L S c h e m a - i n s t a n c e " > < C o l u m n S u g g e s t e d T y p e   / > < C o l u m n F o r m a t   / > < C o l u m n A c c u r a c y   / > < C o l u m n C u r r e n c y S y m b o l   / > < C o l u m n P o s i t i v e P a t t e r n   / > < C o l u m n N e g a t i v e P a t t e r n   / > < C o l u m n W i d t h s > < i t e m > < k e y > < s t r i n g > i d < / s t r i n g > < / k e y > < v a l u e > < i n t > 8 6 < / i n t > < / v a l u e > < / i t e m > < i t e m > < k e y > < s t r i n g > n a m e < / s t r i n g > < / k e y > < v a l u e > < i n t > 1 3 2 < / i n t > < / v a l u e > < / i t e m > < i t e m > < k e y > < s t r i n g > p a r e n t _ i d < / s t r i n g > < / k e y > < v a l u e > < i n t > 1 8 2 < / i n t > < / v a l u e > < / i t e m > < i t e m > < k e y > < s t r i n g > p o s i t i o n < / s t r i n g > < / k e y > < v a l u e > < i n t > 1 6 3 < / i n t > < / v a l u e > < / i t e m > < / C o l u m n W i d t h s > < C o l u m n D i s p l a y I n d e x > < i t e m > < k e y > < s t r i n g > i d < / s t r i n g > < / k e y > < v a l u e > < i n t > 0 < / i n t > < / v a l u e > < / i t e m > < i t e m > < k e y > < s t r i n g > n a m e < / s t r i n g > < / k e y > < v a l u e > < i n t > 1 < / i n t > < / v a l u e > < / i t e m > < i t e m > < k e y > < s t r i n g > p a r e n t _ i d < / s t r i n g > < / k e y > < v a l u e > < i n t > 2 < / i n t > < / v a l u e > < / i t e m > < i t e m > < k e y > < s t r i n g > p o s i t i o n < / s t r i n g > < / k e y > < v a l u e > < i n t > 3 < / 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F o r m u l a B a r S t a t e " > < C u s t o m C o n t e n t > < ! [ C D A T A [ < S a n d b o x E d i t o r . F o r m u l a B a r S t a t e   x m l n s = " h t t p : / / s c h e m a s . d a t a c o n t r a c t . o r g / 2 0 0 4 / 0 7 / M i c r o s o f t . A n a l y s i s S e r v i c e s . C o m m o n "   x m l n s : i = " h t t p : / / w w w . w 3 . o r g / 2 0 0 1 / X M L S c h e m a - i n s t a n c e " > < H e i g h t > 4 0 < / H e i g h t > < / S a n d b o x E d i t o r . F o r m u l a B a r S t a t e > ] ] > < / C u s t o m C o n t e n t > < / G e m i n i > 
</file>

<file path=customXml/item33.xml>��< ? x m l   v e r s i o n = " 1 . 0 "   e n c o d i n g = " U T F - 1 6 " ? > < G e m i n i   x m l n s = " h t t p : / / g e m i n i / p i v o t c u s t o m i z a t i o n / T a b l e X M L _ C F _ p r o j e c t _ 5 a c e 8 8 2 0 - a 0 a 8 - 4 f f 8 - 8 8 4 a - 1 1 8 b e c 4 6 2 d f 1 " > < C u s t o m C o n t e n t > < ! [ C D A T A [ < T a b l e W i d g e t G r i d S e r i a l i z a t i o n   x m l n s : x s d = " h t t p : / / w w w . w 3 . o r g / 2 0 0 1 / X M L S c h e m a "   x m l n s : x s i = " h t t p : / / w w w . w 3 . o r g / 2 0 0 1 / X M L S c h e m a - i n s t a n c e " > < C o l u m n S u g g e s t e d T y p e   / > < C o l u m n F o r m a t   / > < C o l u m n A c c u r a c y   / > < C o l u m n C u r r e n c y S y m b o l   / > < C o l u m n P o s i t i v e P a t t e r n   / > < C o l u m n N e g a t i v e P a t t e r n   / > < C o l u m n W i d t h s > < i t e m > < k e y > < s t r i n g > i d < / s t r i n g > < / k e y > < v a l u e > < i n t > 2 6 0 < / i n t > < / v a l u e > < / i t e m > < i t e m > < k e y > < s t r i n g > s t a t e < / s t r i n g > < / k e y > < v a l u e > < i n t > 1 2 4 < / i n t > < / v a l u e > < / i t e m > < i t e m > < k e y > < s t r i n g > n a m e < / s t r i n g > < / k e y > < v a l u e > < i n t > 5 2 4 < / i n t > < / v a l u e > < / i t e m > < i t e m > < k e y > < s t r i n g > c o u n t r y < / s t r i n g > < / k e y > < v a l u e > < i n t > 1 5 8 < / i n t > < / v a l u e > < / i t e m > < i t e m > < k e y > < s t r i n g > c r e a t o r _ i d < / s t r i n g > < / k e y > < v a l u e > < i n t > 1 8 9 < / i n t > < / v a l u e > < / i t e m > < i t e m > < k e y > < s t r i n g > l o c a t i o n _ i d < / s t r i n g > < / k e y > < v a l u e > < i n t > 2 0 0 < / i n t > < / v a l u e > < / i t e m > < i t e m > < k e y > < s t r i n g > c a t e g o r y _ i d < / s t r i n g > < / k e y > < v a l u e > < i n t > 3 3 1 < / i n t > < / v a l u e > < / i t e m > < i t e m > < k e y > < s t r i n g > g o a l < / s t r i n g > < / k e y > < v a l u e > < i n t > 2 1 1 < / i n t > < / v a l u e > < / i t e m > < i t e m > < k e y > < s t r i n g > p l e d g e d < / s t r i n g > < / k e y > < v a l u e > < i n t > 1 6 2 < / i n t > < / v a l u e > < / i t e m > < i t e m > < k e y > < s t r i n g > c u r r e n c y < / s t r i n g > < / k e y > < v a l u e > < i n t > 1 7 0 < / i n t > < / v a l u e > < / i t e m > < i t e m > < k e y > < s t r i n g > c u r r e n c y _ s y m b o l < / s t r i n g > < / k e y > < v a l u e > < i n t > 2 7 3 < / i n t > < / v a l u e > < / i t e m > < i t e m > < k e y > < s t r i n g > u s d _ p l e d g e d < / s t r i n g > < / k e y > < v a l u e > < i n t > 2 2 1 < / i n t > < / v a l u e > < / i t e m > < i t e m > < k e y > < s t r i n g > s t a t i c _ u s d _ r a t e < / s t r i n g > < / k e y > < v a l u e > < i n t > 2 5 1 < / i n t > < / v a l u e > < / i t e m > < i t e m > < k e y > < s t r i n g > b a c k e r s _ c o u n t < / s t r i n g > < / k e y > < v a l u e > < i n t > 2 4 1 < / i n t > < / v a l u e > < / i t e m > < i t e m > < k e y > < s t r i n g > s p o t l i g h t < / s t r i n g > < / k e y > < v a l u e > < i n t > 1 7 1 < / i n t > < / v a l u e > < / i t e m > < i t e m > < k e y > < s t r i n g > s t a f f _ p i c k < / s t r i n g > < / k e y > < v a l u e > < i n t > 1 8 2 < / i n t > < / v a l u e > < / i t e m > < i t e m > < k e y > < s t r i n g > b l u r b < / s t r i n g > < / k e y > < v a l u e > < i n t > 1 2 8 < / i n t > < / v a l u e > < / i t e m > < i t e m > < k e y > < s t r i n g > c u r r e n c y _ t r a i l i n g _ c o d e < / s t r i n g > < / k e y > < v a l u e > < i n t > 3 4 4 < / i n t > < / v a l u e > < / i t e m > < i t e m > < k e y > < s t r i n g > d i s a b l e _ c o m m u n i c a t i o n < / s t r i n g > < / k e y > < v a l u e > < i n t > 3 5 7 < / i n t > < / v a l u e > < / i t e m > < i t e m > < k e y > < s t r i n g > c r e a t e d _ a t 2 < / s t r i n g > < / k e y > < v a l u e > < i n t > 2 1 0 < / i n t > < / v a l u e > < / i t e m > < i t e m > < k e y > < s t r i n g > D e a d l i n e < / s t r i n g > < / k e y > < v a l u e > < i n t > 1 7 1 < / i n t > < / v a l u e > < / i t e m > < i t e m > < k e y > < s t r i n g > U p d a t e d _ a t 2 < / s t r i n g > < / k e y > < v a l u e > < i n t > 2 2 3 < / i n t > < / v a l u e > < / i t e m > < i t e m > < k e y > < s t r i n g > s t a t e _ c h a n g e d _ a t 3 < / s t r i n g > < / k e y > < v a l u e > < i n t > 2 9 7 < / i n t > < / v a l u e > < / i t e m > < i t e m > < k e y > < s t r i n g > s u c c e s s f u l _ a t 4 < / s t r i n g > < / k e y > < v a l u e > < i n t > 3 5 5 < / i n t > < / v a l u e > < / i t e m > < i t e m > < k e y > < s t r i n g > l a u n c h e d _ a t 5 < / s t r i n g > < / k e y > < v a l u e > < i n t > 2 3 0 < / i n t > < / v a l u e > < / i t e m > < i t e m > < k e y > < s t r i n g > D u r a t i o n _ D a y s < / s t r i n g > < / k e y > < v a l u e > < i n t > 3 1 5 < / i n t > < / v a l u e > < / i t e m > < i t e m > < k e y > < s t r i n g > G o a l _ R a n g e < / s t r i n g > < / k e y > < v a l u e > < i n t > 3 1 5 < / i n t > < / v a l u e > < / i t e m > < i t e m > < k e y > < s t r i n g > G o a l _ R a n g e _ O r d e r < / s t r i n g > < / k e y > < v a l u e > < i n t > 3 1 5 < / i n t > < / v a l u e > < / i t e m > < i t e m > < k e y > < s t r i n g > G o a l _ U s d < / s t r i n g > < / k e y > < v a l u e > < i n t > 3 1 5 < / i n t > < / v a l u e > < / i t e m > < i t e m > < k e y > < s t r i n g > P l e d g e d _ s u c c e s s < / s t r i n g > < / k e y > < v a l u e > < i n t > 3 1 5 < / i n t > < / v a l u e > < / i t e m > < / C o l u m n W i d t h s > < C o l u m n D i s p l a y I n d e x > < i t e m > < k e y > < s t r i n g > i d < / s t r i n g > < / k e y > < v a l u e > < i n t > 0 < / i n t > < / v a l u e > < / i t e m > < i t e m > < k e y > < s t r i n g > s t a t e < / s t r i n g > < / k e y > < v a l u e > < i n t > 1 < / i n t > < / v a l u e > < / i t e m > < i t e m > < k e y > < s t r i n g > n a m e < / s t r i n g > < / k e y > < v a l u e > < i n t > 2 < / i n t > < / v a l u e > < / i t e m > < i t e m > < k e y > < s t r i n g > c o u n t r y < / s t r i n g > < / k e y > < v a l u e > < i n t > 3 < / i n t > < / v a l u e > < / i t e m > < i t e m > < k e y > < s t r i n g > c r e a t o r _ i d < / s t r i n g > < / k e y > < v a l u e > < i n t > 4 < / i n t > < / v a l u e > < / i t e m > < i t e m > < k e y > < s t r i n g > l o c a t i o n _ i d < / s t r i n g > < / k e y > < v a l u e > < i n t > 5 < / i n t > < / v a l u e > < / i t e m > < i t e m > < k e y > < s t r i n g > c a t e g o r y _ i d < / s t r i n g > < / k e y > < v a l u e > < i n t > 6 < / i n t > < / v a l u e > < / i t e m > < i t e m > < k e y > < s t r i n g > g o a l < / s t r i n g > < / k e y > < v a l u e > < i n t > 7 < / i n t > < / v a l u e > < / i t e m > < i t e m > < k e y > < s t r i n g > p l e d g e d < / s t r i n g > < / k e y > < v a l u e > < i n t > 8 < / i n t > < / v a l u e > < / i t e m > < i t e m > < k e y > < s t r i n g > c u r r e n c y < / s t r i n g > < / k e y > < v a l u e > < i n t > 9 < / i n t > < / v a l u e > < / i t e m > < i t e m > < k e y > < s t r i n g > c u r r e n c y _ s y m b o l < / s t r i n g > < / k e y > < v a l u e > < i n t > 1 0 < / i n t > < / v a l u e > < / i t e m > < i t e m > < k e y > < s t r i n g > u s d _ p l e d g e d < / s t r i n g > < / k e y > < v a l u e > < i n t > 1 1 < / i n t > < / v a l u e > < / i t e m > < i t e m > < k e y > < s t r i n g > s t a t i c _ u s d _ r a t e < / s t r i n g > < / k e y > < v a l u e > < i n t > 1 2 < / i n t > < / v a l u e > < / i t e m > < i t e m > < k e y > < s t r i n g > b a c k e r s _ c o u n t < / s t r i n g > < / k e y > < v a l u e > < i n t > 1 3 < / i n t > < / v a l u e > < / i t e m > < i t e m > < k e y > < s t r i n g > s p o t l i g h t < / s t r i n g > < / k e y > < v a l u e > < i n t > 1 4 < / i n t > < / v a l u e > < / i t e m > < i t e m > < k e y > < s t r i n g > s t a f f _ p i c k < / s t r i n g > < / k e y > < v a l u e > < i n t > 1 5 < / i n t > < / v a l u e > < / i t e m > < i t e m > < k e y > < s t r i n g > b l u r b < / s t r i n g > < / k e y > < v a l u e > < i n t > 1 6 < / i n t > < / v a l u e > < / i t e m > < i t e m > < k e y > < s t r i n g > c u r r e n c y _ t r a i l i n g _ c o d e < / s t r i n g > < / k e y > < v a l u e > < i n t > 1 7 < / i n t > < / v a l u e > < / i t e m > < i t e m > < k e y > < s t r i n g > d i s a b l e _ c o m m u n i c a t i o n < / s t r i n g > < / k e y > < v a l u e > < i n t > 1 8 < / i n t > < / v a l u e > < / i t e m > < i t e m > < k e y > < s t r i n g > c r e a t e d _ a t 2 < / s t r i n g > < / k e y > < v a l u e > < i n t > 1 9 < / i n t > < / v a l u e > < / i t e m > < i t e m > < k e y > < s t r i n g > D e a d l i n e < / s t r i n g > < / k e y > < v a l u e > < i n t > 2 0 < / i n t > < / v a l u e > < / i t e m > < i t e m > < k e y > < s t r i n g > U p d a t e d _ a t 2 < / s t r i n g > < / k e y > < v a l u e > < i n t > 2 1 < / i n t > < / v a l u e > < / i t e m > < i t e m > < k e y > < s t r i n g > s t a t e _ c h a n g e d _ a t 3 < / s t r i n g > < / k e y > < v a l u e > < i n t > 2 2 < / i n t > < / v a l u e > < / i t e m > < i t e m > < k e y > < s t r i n g > s u c c e s s f u l _ a t 4 < / s t r i n g > < / k e y > < v a l u e > < i n t > 2 3 < / i n t > < / v a l u e > < / i t e m > < i t e m > < k e y > < s t r i n g > l a u n c h e d _ a t 5 < / s t r i n g > < / k e y > < v a l u e > < i n t > 2 4 < / i n t > < / v a l u e > < / i t e m > < i t e m > < k e y > < s t r i n g > D u r a t i o n _ D a y s < / s t r i n g > < / k e y > < v a l u e > < i n t > 2 5 < / i n t > < / v a l u e > < / i t e m > < i t e m > < k e y > < s t r i n g > G o a l _ R a n g e < / s t r i n g > < / k e y > < v a l u e > < i n t > 2 6 < / i n t > < / v a l u e > < / i t e m > < i t e m > < k e y > < s t r i n g > G o a l _ R a n g e _ O r d e r < / s t r i n g > < / k e y > < v a l u e > < i n t > 2 7 < / i n t > < / v a l u e > < / i t e m > < i t e m > < k e y > < s t r i n g > G o a l _ U s d < / s t r i n g > < / k e y > < v a l u e > < i n t > 2 8 < / i n t > < / v a l u e > < / i t e m > < i t e m > < k e y > < s t r i n g > P l e d g e d _ s u c c e s s < / s t r i n g > < / k e y > < v a l u e > < i n t > 2 9 < / i n t > < / v a l u e > < / i t e m > < / C o l u m n D i s p l a y I n d e x > < C o l u m n F r o z e n   / > < C o l u m n C h e c k e d   / > < C o l u m n F i l t e r > < i t e m > < k e y > < s t r i n g > c u r r e n c y < / s t r i n g > < / k e y > < v a l u e > < F i l t e r E x p r e s s i o n   x s i : n i l = " t r u e "   / > < / v a l u e > < / i t e m > < / C o l u m n F i l t e r > < S e l e c t i o n F i l t e r > < i t e m > < k e y > < s t r i n g > c u r r e n c y < / s t r i n g > < / k e y > < v a l u e > < S e l e c t i o n F i l t e r   x s i : n i l = " t r u e "   / > < / v a l u e > < / i t e m > < / S e l e c t i o n F i l t e r > < F i l t e r P a r a m e t e r s > < i t e m > < k e y > < s t r i n g > c u r r e n c y < / s t r i n g > < / k e y > < v a l u e > < C o m m a n d P a r a m e t e r s   / > < / v a l u e > < / i t e m > < / F i l t e r P a r a m e t e r s > < S o r t B y C o l u m n   / > < I s S o r t D e s c e n d i n g > f a l s e < / I s S o r t D e s c e n d i n g > < / T a b l e W i d g e t G r i d S e r i a l i z a t i o n > ] ] > < / C u s t o m C o n t e n t > < / G e m i n i > 
</file>

<file path=customXml/item34.xml>��< ? x m l   v e r s i o n = " 1 . 0 "   e n c o d i n g = " U T F - 1 6 " ? > < G e m i n i   x m l n s = " h t t p : / / g e m i n i / p i v o t c u s t o m i z a t i o n / 0 a 1 3 f b a 4 - c 7 c 1 - 4 3 7 2 - b e c 5 - 2 1 c 3 f 8 9 1 5 0 e f " > < C u s t o m C o n t e n t > < ! [ C D A T A [ < ? x m l   v e r s i o n = " 1 . 0 "   e n c o d i n g = " u t f - 1 6 " ? > < S e t t i n g s > < C a l c u l a t e d F i e l d s > < i t e m > < M e a s u r e N a m e > T o t a l   P r o j e c t s < / M e a s u r e N a m e > < D i s p l a y N a m e > T o t a l   P r o j e c t s < / D i s p l a y N a m e > < V i s i b l e > F a l s e < / V i s i b l e > < / i t e m > < i t e m > < M e a s u r e N a m e > M a x _ G o a l 1 < / M e a s u r e N a m e > < D i s p l a y N a m e > M a x _ G o a l 1 < / D i s p l a y N a m e > < V i s i b l e > F a l s e < / V i s i b l e > < / i t e m > < i t e m > < M e a s u r e N a m e > M e a s u r e   1 < / M e a s u r e N a m e > < D i s p l a y N a m e > M e a s u r e   1 < / D i s p l a y N a m e > < V i s i b l e > F a l s e < / V i s i b l e > < / i t e m > < i t e m > < M e a s u r e N a m e > S u c c e s s f u l _ P r o j e c t s < / M e a s u r e N a m e > < D i s p l a y N a m e > S u c c e s s f u l _ P r o j e c t s < / D i s p l a y N a m e > < V i s i b l e > F a l s e < / V i s i b l e > < / i t e m > < / C a l c u l a t e d F i e l d s > < S A H o s t H a s h > 0 < / S A H o s t H a s h > < G e m i n i F i e l d L i s t V i s i b l e > T r u e < / G e m i n i F i e l d L i s t V i s i b l e > < / S e t t i n g s > ] ] > < / C u s t o m C o n t e n t > < / G e m i n i > 
</file>

<file path=customXml/item35.xml>��< ? x m l   v e r s i o n = " 1 . 0 "   e n c o d i n g = " U T F - 1 6 " ? > < G e m i n i   x m l n s = " h t t p : / / g e m i n i / p i v o t c u s t o m i z a t i o n / 9 e 7 d e 3 b 7 - 8 a c 7 - 4 f 2 7 - a b 3 8 - c 5 1 e 7 1 8 d 0 a 8 7 " > < C u s t o m C o n t e n t > < ! [ C D A T A [ < ? x m l   v e r s i o n = " 1 . 0 "   e n c o d i n g = " u t f - 1 6 " ? > < S e t t i n g s > < C a l c u l a t e d F i e l d s > < i t e m > < M e a s u r e N a m e > T o t a l   P r o j e c t s < / M e a s u r e N a m e > < D i s p l a y N a m e > T o t a l   P r o j e c t s < / D i s p l a y N a m e > < V i s i b l e > F a l s e < / V i s i b l e > < / i t e m > < i t e m > < M e a s u r e N a m e > M a x _ G o a l 1 < / M e a s u r e N a m e > < D i s p l a y N a m e > M a x _ G o a l 1 < / D i s p l a y N a m e > < V i s i b l e > F a l s e < / V i s i b l e > < / i t e m > < i t e m > < M e a s u r e N a m e > M e a s u r e   1 < / M e a s u r e N a m e > < D i s p l a y N a m e > M e a s u r e   1 < / D i s p l a y N a m e > < V i s i b l e > F a l s e < / V i s i b l e > < / i t e m > < i t e m > < M e a s u r e N a m e > S u c c e s s f u l _ P r o j e c t s < / M e a s u r e N a m e > < D i s p l a y N a m e > S u c c e s s f u l _ P r o j e c t s < / D i s p l a y N a m e > < V i s i b l e > F a l s e < / V i s i b l e > < / i t e m > < / C a l c u l a t e d F i e l d s > < S A H o s t H a s h > 0 < / S A H o s t H a s h > < G e m i n i F i e l d L i s t V i s i b l e > T r u e < / G e m i n i F i e l d L i s t V i s i b l e > < / S e t t i n g s > ] ] > < / C u s t o m C o n t e n t > < / G e m i n i > 
</file>

<file path=customXml/item36.xml>��< ? x m l   v e r s i o n = " 1 . 0 "   e n c o d i n g = " U T F - 1 6 " ? > < G e m i n i   x m l n s = " h t t p : / / g e m i n i / p i v o t c u s t o m i z a t i o n / 6 c d 9 9 8 1 5 - 2 9 9 f - 4 2 b b - b b 4 5 - 5 3 f 8 7 a 1 5 1 2 4 c " > < 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37.xml>��< ? x m l   v e r s i o n = " 1 . 0 "   e n c o d i n g = " U T F - 1 6 " ? > < G e m i n i   x m l n s = " h t t p : / / g e m i n i / p i v o t c u s t o m i z a t i o n / b c 2 f a 3 d 7 - 9 5 a 9 - 4 2 1 b - b 2 1 6 - 0 6 7 5 1 4 c d 8 1 4 8 " > < 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38.xml>��< ? x m l   v e r s i o n = " 1 . 0 "   e n c o d i n g = " U T F - 1 6 " ? > < G e m i n i   x m l n s = " h t t p : / / g e m i n i / p i v o t c u s t o m i z a t i o n / S h o w I m p l i c i t M e a s u r e s " > < C u s t o m C o n t e n t > < ! [ C D A T A [ F a l s e ] ] > < / C u s t o m C o n t e n t > < / G e m i n i > 
</file>

<file path=customXml/item39.xml>��< ? x m l   v e r s i o n = " 1 . 0 "   e n c o d i n g = " U T F - 1 6 " ? > < G e m i n i   x m l n s = " h t t p : / / g e m i n i / p i v o t c u s t o m i z a t i o n / 0 8 c 4 a c 0 4 - 8 0 f 8 - 4 7 3 a - 8 8 a 0 - 7 0 5 6 3 b b 7 6 0 7 9 " > < 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4.xml>��< ? x m l   v e r s i o n = " 1 . 0 "   e n c o d i n g = " U T F - 1 6 " ? > < G e m i n i   x m l n s = " h t t p : / / g e m i n i / p i v o t c u s t o m i z a t i o n / 4 5 1 b 0 1 0 0 - e 7 7 9 - 4 e b 8 - b 7 7 9 - 8 b 4 8 e 3 d b b 7 4 b " > < C u s t o m C o n t e n t > < ! [ C D A T A [ < ? x m l   v e r s i o n = " 1 . 0 "   e n c o d i n g = " u t f - 1 6 " ? > < S e t t i n g s > < C a l c u l a t e d F i e l d s > < i t e m > < M e a s u r e N a m e > M e a s u r e   1 < / M e a s u r e N a m e > < D i s p l a y N a m e > M e a s u r e   1 < / D i s p l a y N a m e > < V i s i b l e > F a l s e < / V i s i b l e > < / i t e m > < 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 S u c c e s s _ F l a g < / M e a s u r e N a m e > < D i s p l a y N a m e > S u c c e s s _ F l a g < / D i s p l a y N a m e > < V i s i b l e > F a l s e < / V i s i b l e > < / i t e m > < / C a l c u l a t e d F i e l d s > < S A H o s t H a s h > 0 < / S A H o s t H a s h > < G e m i n i F i e l d L i s t V i s i b l e > T r u e < / G e m i n i F i e l d L i s t V i s i b l e > < / S e t t i n g s > ] ] > < / C u s t o m C o n t e n t > < / G e m i n i > 
</file>

<file path=customXml/item40.xml>��< ? x m l   v e r s i o n = " 1 . 0 "   e n c o d i n g = " U T F - 1 6 " ? > < G e m i n i   x m l n s = " h t t p : / / g e m i n i / p i v o t c u s t o m i z a t i o n / b 0 8 6 e e 3 d - 1 4 d 2 - 4 d 8 3 - b 9 e b - 7 5 9 f f 3 3 c a 2 9 3 " > < 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41.xml>��< ? x m l   v e r s i o n = " 1 . 0 "   e n c o d i n g = " U T F - 1 6 " ? > < G e m i n i   x m l n s = " h t t p : / / g e m i n i / p i v o t c u s t o m i z a t i o n / I s S a n d b o x E m b e d d e d " > < C u s t o m C o n t e n t > < ! [ C D A T A [ y e s ] ] > < / C u s t o m C o n t e n t > < / G e m i n i > 
</file>

<file path=customXml/item42.xml>��< ? x m l   v e r s i o n = " 1 . 0 "   e n c o d i n g = " U T F - 1 6 " ? > < G e m i n i   x m l n s = " h t t p : / / g e m i n i / p i v o t c u s t o m i z a t i o n / b b b f c 4 a 0 - c 5 c 2 - 4 4 3 d - b f 8 0 - e 8 0 6 0 8 0 a f 9 4 9 " > < 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43.xml>��< ? x m l   v e r s i o n = " 1 . 0 "   e n c o d i n g = " U T F - 1 6 " ? > < G e m i n i   x m l n s = " h t t p : / / g e m i n i / p i v o t c u s t o m i z a t i o n / 4 f 6 f 5 4 5 1 - 3 f a 1 - 4 f e 0 - a 0 0 7 - 3 9 3 3 a c 8 b d e f c " > < 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44.xml>��< ? x m l   v e r s i o n = " 1 . 0 "   e n c o d i n g = " U T F - 1 6 " ? > < G e m i n i   x m l n s = " h t t p : / / g e m i n i / p i v o t c u s t o m i z a t i o n / 9 d e 7 b b a c - d e c 1 - 4 8 1 b - b 1 1 3 - 0 7 9 8 f 8 4 d 9 3 6 f " > < C u s t o m C o n t e n t > < ! [ C D A T A [ < ? x m l   v e r s i o n = " 1 . 0 "   e n c o d i n g = " u t f - 1 6 " ? > < S e t t i n g s > < C a l c u l a t e d F i e l d s > < i t e m > < M e a s u r e N a m e > T o t a l   P r o j e c t s < / M e a s u r e N a m e > < D i s p l a y N a m e > T o t a l   P r o j e c t s < / D i s p l a y N a m e > < V i s i b l e > F a l s e < / V i s i b l e > < / i t e m > < i t e m > < M e a s u r e N a m e > M a x _ G o a l 1 < / M e a s u r e N a m e > < D i s p l a y N a m e > M a x _ G o a l 1 < / D i s p l a y N a m e > < V i s i b l e > F a l s e < / V i s i b l e > < / i t e m > < i t e m > < M e a s u r e N a m e > M e a s u r e   1 < / M e a s u r e N a m e > < D i s p l a y N a m e > M e a s u r e   1 < / D i s p l a y N a m e > < V i s i b l e > F a l s e < / V i s i b l e > < / i t e m > < i t e m > < M e a s u r e N a m e > S u c c e s s f u l _ P r o j e c t s < / M e a s u r e N a m e > < D i s p l a y N a m e > S u c c e s s f u l _ P r o j e c t s < / D i s p l a y N a m e > < V i s i b l e > F a l s e < / V i s i b l e > < / i t e m > < / C a l c u l a t e d F i e l d s > < S A H o s t H a s h > 0 < / S A H o s t H a s h > < G e m i n i F i e l d L i s t V i s i b l e > T r u e < / G e m i n i F i e l d L i s t V i s i b l e > < / S e t t i n g s > ] ] > < / C u s t o m C o n t e n t > < / G e m i n i > 
</file>

<file path=customXml/item45.xml>��< ? x m l   v e r s i o n = " 1 . 0 "   e n c o d i n g = " U T F - 1 6 " ? > < G e m i n i   x m l n s = " h t t p : / / g e m i n i / p i v o t c u s t o m i z a t i o n / R e l a t i o n s h i p A u t o D e t e c t i o n E n a b l e d " > < C u s t o m C o n t e n t > < ! [ C D A T A [ T r u e ] ] > < / C u s t o m C o n t e n t > < / G e m i n i > 
</file>

<file path=customXml/item46.xml>��< ? x m l   v e r s i o n = " 1 . 0 "   e n c o d i n g = " U T F - 1 6 " ? > < G e m i n i   x m l n s = " h t t p : / / g e m i n i / p i v o t c u s t o m i z a t i o n / c e 7 d 8 c 9 5 - 5 1 0 8 - 4 2 6 9 - a 9 e 3 - 6 7 a 4 c d 1 9 8 9 d f " > < 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47.xml>��< ? x m l   v e r s i o n = " 1 . 0 "   e n c o d i n g = " U T F - 1 6 " ? > < G e m i n i   x m l n s = " h t t p : / / g e m i n i / p i v o t c u s t o m i z a t i o n / S h o w H i d d e n " > < C u s t o m C o n t e n t > < ! [ C D A T A [ T r u e ] ] > < / C u s t o m C o n t e n t > < / G e m i n i > 
</file>

<file path=customXml/item48.xml>��< ? x m l   v e r s i o n = " 1 . 0 "   e n c o d i n g = " U T F - 1 6 " ? > < G e m i n i   x m l n s = " h t t p : / / g e m i n i / p i v o t c u s t o m i z a t i o n / S a n d b o x N o n E m p t y " > < C u s t o m C o n t e n t > < ! [ C D A T A [ 1 ] ] > < / C u s t o m C o n t e n t > < / G e m i n i > 
</file>

<file path=customXml/item49.xml>��< ? x m l   v e r s i o n = " 1 . 0 "   e n c o d i n g = " U T F - 1 6 " ? > < G e m i n i   x m l n s = " h t t p : / / g e m i n i / p i v o t c u s t o m i z a t i o n / 9 0 1 d 6 b d 9 - e c 5 e - 4 f b c - a e 5 2 - 7 1 1 e 0 b 7 e 9 0 b c " > < C u s t o m C o n t e n t > < ! [ C D A T A [ < ? x m l   v e r s i o n = " 1 . 0 "   e n c o d i n g = " u t f - 1 6 " ? > < S e t t i n g s > < C a l c u l a t e d F i e l d s > < i t e m > < M e a s u r e N a m e > M e a s u r e   1 < / M e a s u r e N a m e > < D i s p l a y N a m e > M e a s u r e   1 < / D i s p l a y N a m e > < V i s i b l e > F a l s e < / V i s i b l e > < / i t e m > < / C a l c u l a t e d F i e l d s > < S A H o s t H a s h > 0 < / S A H o s t H a s h > < G e m i n i F i e l d L i s t V i s i b l e > T r u e < / G e m i n i F i e l d L i s t V i s i b l e > < / S e t t i n g s > ] ] > < / 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 T a g s \ T a b l e s \ & l t ; T a b l e s \ C F _ p r o j e c t & g t ; < / K e y > < / D i a g r a m O b j e c t K e y > < D i a g r a m O b j e c t K e y > < K e y > D y n a m i c   T a g s \ T a b l e s \ & l t ; T a b l e s \ C r e a t o r & g t ; < / K e y > < / D i a g r a m O b j e c t K e y > < D i a g r a m O b j e c t K e y > < K e y > D y n a m i c   T a g s \ T a b l e s \ & l t ; T a b l e s \ L o c a t i o n & g t ; < / K e y > < / D i a g r a m O b j e c t K e y > < D i a g r a m O b j e c t K e y > < K e y > D y n a m i c   T a g s \ T a b l e s \ & l t ; T a b l e s \ C a t e g o r y 1 & g t ; < / K e y > < / D i a g r a m O b j e c t K e y > < D i a g r a m O b j e c t K e y > < K e y > D y n a m i c   T a g s \ T a b l e s \ & l t ; T a b l e s \ C a l e n d e r _ D a t a & g t ; < / K e y > < / D i a g r a m O b j e c t K e y > < D i a g r a m O b j e c t K e y > < K e y > T a b l e s \ C F _ p r o j e c t < / K e y > < / D i a g r a m O b j e c t K e y > < D i a g r a m O b j e c t K e y > < K e y > T a b l e s \ C F _ p r o j e c t \ C o l u m n s \ i d < / K e y > < / D i a g r a m O b j e c t K e y > < D i a g r a m O b j e c t K e y > < K e y > T a b l e s \ C F _ p r o j e c t \ C o l u m n s \ s t a t e < / K e y > < / D i a g r a m O b j e c t K e y > < D i a g r a m O b j e c t K e y > < K e y > T a b l e s \ C F _ p r o j e c t \ C o l u m n s \ n a m e < / K e y > < / D i a g r a m O b j e c t K e y > < D i a g r a m O b j e c t K e y > < K e y > T a b l e s \ C F _ p r o j e c t \ C o l u m n s \ c o u n t r y < / K e y > < / D i a g r a m O b j e c t K e y > < D i a g r a m O b j e c t K e y > < K e y > T a b l e s \ C F _ p r o j e c t \ C o l u m n s \ c r e a t o r _ i d < / K e y > < / D i a g r a m O b j e c t K e y > < D i a g r a m O b j e c t K e y > < K e y > T a b l e s \ C F _ p r o j e c t \ C o l u m n s \ l o c a t i o n _ i d < / K e y > < / D i a g r a m O b j e c t K e y > < D i a g r a m O b j e c t K e y > < K e y > T a b l e s \ C F _ p r o j e c t \ C o l u m n s \ c a t e g o r y _ i d < / K e y > < / D i a g r a m O b j e c t K e y > < D i a g r a m O b j e c t K e y > < K e y > T a b l e s \ C F _ p r o j e c t \ C o l u m n s \ g o a l < / K e y > < / D i a g r a m O b j e c t K e y > < D i a g r a m O b j e c t K e y > < K e y > T a b l e s \ C F _ p r o j e c t \ C o l u m n s \ p l e d g e d < / K e y > < / D i a g r a m O b j e c t K e y > < D i a g r a m O b j e c t K e y > < K e y > T a b l e s \ C F _ p r o j e c t \ C o l u m n s \ c u r r e n c y < / K e y > < / D i a g r a m O b j e c t K e y > < D i a g r a m O b j e c t K e y > < K e y > T a b l e s \ C F _ p r o j e c t \ C o l u m n s \ c u r r e n c y _ s y m b o l < / K e y > < / D i a g r a m O b j e c t K e y > < D i a g r a m O b j e c t K e y > < K e y > T a b l e s \ C F _ p r o j e c t \ C o l u m n s \ u s d _ p l e d g e d < / K e y > < / D i a g r a m O b j e c t K e y > < D i a g r a m O b j e c t K e y > < K e y > T a b l e s \ C F _ p r o j e c t \ C o l u m n s \ s t a t i c _ u s d _ r a t e < / K e y > < / D i a g r a m O b j e c t K e y > < D i a g r a m O b j e c t K e y > < K e y > T a b l e s \ C F _ p r o j e c t \ C o l u m n s \ b a c k e r s _ c o u n t < / K e y > < / D i a g r a m O b j e c t K e y > < D i a g r a m O b j e c t K e y > < K e y > T a b l e s \ C F _ p r o j e c t \ C o l u m n s \ s p o t l i g h t < / K e y > < / D i a g r a m O b j e c t K e y > < D i a g r a m O b j e c t K e y > < K e y > T a b l e s \ C F _ p r o j e c t \ C o l u m n s \ s t a f f _ p i c k < / K e y > < / D i a g r a m O b j e c t K e y > < D i a g r a m O b j e c t K e y > < K e y > T a b l e s \ C F _ p r o j e c t \ C o l u m n s \ b l u r b < / K e y > < / D i a g r a m O b j e c t K e y > < D i a g r a m O b j e c t K e y > < K e y > T a b l e s \ C F _ p r o j e c t \ C o l u m n s \ c u r r e n c y _ t r a i l i n g _ c o d e < / K e y > < / D i a g r a m O b j e c t K e y > < D i a g r a m O b j e c t K e y > < K e y > T a b l e s \ C F _ p r o j e c t \ C o l u m n s \ d i s a b l e _ c o m m u n i c a t i o n < / K e y > < / D i a g r a m O b j e c t K e y > < D i a g r a m O b j e c t K e y > < K e y > T a b l e s \ C F _ p r o j e c t \ C o l u m n s \ c r e a t e d _ a t 2 < / K e y > < / D i a g r a m O b j e c t K e y > < D i a g r a m O b j e c t K e y > < K e y > T a b l e s \ C F _ p r o j e c t \ C o l u m n s \ D e a d l i n e < / K e y > < / D i a g r a m O b j e c t K e y > < D i a g r a m O b j e c t K e y > < K e y > T a b l e s \ C F _ p r o j e c t \ C o l u m n s \ U p d a t e d _ a t 2 < / K e y > < / D i a g r a m O b j e c t K e y > < D i a g r a m O b j e c t K e y > < K e y > T a b l e s \ C F _ p r o j e c t \ C o l u m n s \ s t a t e _ c h a n g e d _ a t 3 < / K e y > < / D i a g r a m O b j e c t K e y > < D i a g r a m O b j e c t K e y > < K e y > T a b l e s \ C F _ p r o j e c t \ C o l u m n s \ s u c c e s s f u l _ a t 4 < / K e y > < / D i a g r a m O b j e c t K e y > < D i a g r a m O b j e c t K e y > < K e y > T a b l e s \ C F _ p r o j e c t \ C o l u m n s \ l a u n c h e d _ a t 5 < / K e y > < / D i a g r a m O b j e c t K e y > < D i a g r a m O b j e c t K e y > < K e y > T a b l e s \ C F _ p r o j e c t \ C o l u m n s \ D u r a t i o n _ D a y s < / K e y > < / D i a g r a m O b j e c t K e y > < D i a g r a m O b j e c t K e y > < K e y > T a b l e s \ C F _ p r o j e c t \ M e a s u r e s \ C o u n t   o f   n a m e < / K e y > < / D i a g r a m O b j e c t K e y > < D i a g r a m O b j e c t K e y > < K e y > T a b l e s \ C F _ p r o j e c t \ C o u n t   o f   n a m e \ A d d i t i o n a l   I n f o \ I m p l i c i t   M e a s u r e < / K e y > < / D i a g r a m O b j e c t K e y > < D i a g r a m O b j e c t K e y > < K e y > T a b l e s \ C F _ p r o j e c t \ M e a s u r e s \ S u m   o f   i d < / K e y > < / D i a g r a m O b j e c t K e y > < D i a g r a m O b j e c t K e y > < K e y > T a b l e s \ C F _ p r o j e c t \ S u m   o f   i d \ A d d i t i o n a l   I n f o \ I m p l i c i t   M e a s u r e < / K e y > < / D i a g r a m O b j e c t K e y > < D i a g r a m O b j e c t K e y > < K e y > T a b l e s \ C F _ p r o j e c t \ M e a s u r e s \ C o u n t   o f   i d < / K e y > < / D i a g r a m O b j e c t K e y > < D i a g r a m O b j e c t K e y > < K e y > T a b l e s \ C F _ p r o j e c t \ C o u n t   o f   i d \ A d d i t i o n a l   I n f o \ I m p l i c i t   M e a s u r e < / K e y > < / D i a g r a m O b j e c t K e y > < D i a g r a m O b j e c t K e y > < K e y > T a b l e s \ C F _ p r o j e c t \ M e a s u r e s \ S u m   o f   p l e d g e d < / K e y > < / D i a g r a m O b j e c t K e y > < D i a g r a m O b j e c t K e y > < K e y > T a b l e s \ C F _ p r o j e c t \ S u m   o f   p l e d g e d \ A d d i t i o n a l   I n f o \ I m p l i c i t   M e a s u r e < / K e y > < / D i a g r a m O b j e c t K e y > < D i a g r a m O b j e c t K e y > < K e y > T a b l e s \ C F _ p r o j e c t \ M e a s u r e s \ C o u n t   o f   s t a t e < / K e y > < / D i a g r a m O b j e c t K e y > < D i a g r a m O b j e c t K e y > < K e y > T a b l e s \ C F _ p r o j e c t \ C o u n t   o f   s t a t e \ A d d i t i o n a l   I n f o \ I m p l i c i t   M e a s u r e < / K e y > < / D i a g r a m O b j e c t K e y > < D i a g r a m O b j e c t K e y > < K e y > T a b l e s \ C F _ p r o j e c t \ M e a s u r e s \ S u m   o f   b a c k e r s _ c o u n t < / K e y > < / D i a g r a m O b j e c t K e y > < D i a g r a m O b j e c t K e y > < K e y > T a b l e s \ C F _ p r o j e c t \ S u m   o f   b a c k e r s _ c o u n t \ A d d i t i o n a l   I n f o \ I m p l i c i t   M e a s u r e < / K e y > < / D i a g r a m O b j e c t K e y > < D i a g r a m O b j e c t K e y > < K e y > T a b l e s \ C F _ p r o j e c t \ M e a s u r e s \ S u m   o f   D u r a t i o n _ D a y s < / K e y > < / D i a g r a m O b j e c t K e y > < D i a g r a m O b j e c t K e y > < K e y > T a b l e s \ C F _ p r o j e c t \ S u m   o f   D u r a t i o n _ D a y s \ A d d i t i o n a l   I n f o \ I m p l i c i t   M e a s u r e < / K e y > < / D i a g r a m O b j e c t K e y > < D i a g r a m O b j e c t K e y > < K e y > T a b l e s \ C F _ p r o j e c t \ M e a s u r e s \ A v e r a g e   o f   D u r a t i o n _ D a y s < / K e y > < / D i a g r a m O b j e c t K e y > < D i a g r a m O b j e c t K e y > < K e y > T a b l e s \ C F _ p r o j e c t \ A v e r a g e   o f   D u r a t i o n _ D a y s \ A d d i t i o n a l   I n f o \ I m p l i c i t   M e a s u r e < / K e y > < / D i a g r a m O b j e c t K e y > < D i a g r a m O b j e c t K e y > < K e y > T a b l e s \ C F _ p r o j e c t \ M e a s u r e s \ M a x   o f   b a c k e r s _ c o u n t < / K e y > < / D i a g r a m O b j e c t K e y > < D i a g r a m O b j e c t K e y > < K e y > T a b l e s \ C F _ p r o j e c t \ M a x   o f   b a c k e r s _ c o u n t \ A d d i t i o n a l   I n f o \ I m p l i c i t   M e a s u r e < / K e y > < / D i a g r a m O b j e c t K e y > < D i a g r a m O b j e c t K e y > < K e y > T a b l e s \ C r e a t o r < / K e y > < / D i a g r a m O b j e c t K e y > < D i a g r a m O b j e c t K e y > < K e y > T a b l e s \ C r e a t o r \ C o l u m n s \ i d < / K e y > < / D i a g r a m O b j e c t K e y > < D i a g r a m O b j e c t K e y > < K e y > T a b l e s \ C r e a t o r \ C o l u m n s \ n a m e < / K e y > < / D i a g r a m O b j e c t K e y > < D i a g r a m O b j e c t K e y > < K e y > T a b l e s \ C r e a t o r \ C o l u m n s \ c h o s e n _ c u r r e n c y < / K e y > < / D i a g r a m O b j e c t K e y > < D i a g r a m O b j e c t K e y > < K e y > T a b l e s \ L o c a t i o n < / K e y > < / D i a g r a m O b j e c t K e y > < D i a g r a m O b j e c t K e y > < K e y > T a b l e s \ L o c a t i o n \ C o l u m n s \ i d < / K e y > < / D i a g r a m O b j e c t K e y > < D i a g r a m O b j e c t K e y > < K e y > T a b l e s \ L o c a t i o n \ C o l u m n s \ d i s p l a y a b l e _ n a m e < / K e y > < / D i a g r a m O b j e c t K e y > < D i a g r a m O b j e c t K e y > < K e y > T a b l e s \ L o c a t i o n \ C o l u m n s \ t y p e < / K e y > < / D i a g r a m O b j e c t K e y > < D i a g r a m O b j e c t K e y > < K e y > T a b l e s \ L o c a t i o n \ C o l u m n s \ n a m e < / K e y > < / D i a g r a m O b j e c t K e y > < D i a g r a m O b j e c t K e y > < K e y > T a b l e s \ L o c a t i o n \ C o l u m n s \ s t a t e < / K e y > < / D i a g r a m O b j e c t K e y > < D i a g r a m O b j e c t K e y > < K e y > T a b l e s \ L o c a t i o n \ C o l u m n s \ s h o r t _ n a m e < / K e y > < / D i a g r a m O b j e c t K e y > < D i a g r a m O b j e c t K e y > < K e y > T a b l e s \ L o c a t i o n \ C o l u m n s \ i s _ r o o t < / K e y > < / D i a g r a m O b j e c t K e y > < D i a g r a m O b j e c t K e y > < K e y > T a b l e s \ L o c a t i o n \ C o l u m n s \ c o u n t r y < / K e y > < / D i a g r a m O b j e c t K e y > < D i a g r a m O b j e c t K e y > < K e y > T a b l e s \ L o c a t i o n \ C o l u m n s \ l o c a l i z e d _ n a m e < / K e y > < / D i a g r a m O b j e c t K e y > < D i a g r a m O b j e c t K e y > < K e y > T a b l e s \ C a t e g o r y 1 < / K e y > < / D i a g r a m O b j e c t K e y > < D i a g r a m O b j e c t K e y > < K e y > T a b l e s \ C a t e g o r y 1 \ C o l u m n s \ i d < / K e y > < / D i a g r a m O b j e c t K e y > < D i a g r a m O b j e c t K e y > < K e y > T a b l e s \ C a t e g o r y 1 \ C o l u m n s \ n a m e < / K e y > < / D i a g r a m O b j e c t K e y > < D i a g r a m O b j e c t K e y > < K e y > T a b l e s \ C a t e g o r y 1 \ C o l u m n s \ p a r e n t _ i d < / K e y > < / D i a g r a m O b j e c t K e y > < D i a g r a m O b j e c t K e y > < K e y > T a b l e s \ C a t e g o r y 1 \ C o l u m n s \ p o s i t i o n < / K e y > < / D i a g r a m O b j e c t K e y > < D i a g r a m O b j e c t K e y > < K e y > T a b l e s \ C a l e n d e r _ D a t a < / K e y > < / D i a g r a m O b j e c t K e y > < D i a g r a m O b j e c t K e y > < K e y > T a b l e s \ C a l e n d e r _ D a t a \ C o l u m n s \ D a t e < / K e y > < / D i a g r a m O b j e c t K e y > < D i a g r a m O b j e c t K e y > < K e y > T a b l e s \ C a l e n d e r _ D a t a \ C o l u m n s \ Y e a r < / K e y > < / D i a g r a m O b j e c t K e y > < D i a g r a m O b j e c t K e y > < K e y > T a b l e s \ C a l e n d e r _ D a t a \ C o l u m n s \ M o n t h _ n o < / K e y > < / D i a g r a m O b j e c t K e y > < D i a g r a m O b j e c t K e y > < K e y > T a b l e s \ C a l e n d e r _ D a t a \ C o l u m n s \ M o n t h _ n a m e < / K e y > < / D i a g r a m O b j e c t K e y > < D i a g r a m O b j e c t K e y > < K e y > T a b l e s \ C a l e n d e r _ D a t a \ C o l u m n s \ Q u a r t e r < / K e y > < / D i a g r a m O b j e c t K e y > < D i a g r a m O b j e c t K e y > < K e y > T a b l e s \ C a l e n d e r _ D a t a \ C o l u m n s \ Y e a r _ M o n t h < / K e y > < / D i a g r a m O b j e c t K e y > < D i a g r a m O b j e c t K e y > < K e y > T a b l e s \ C a l e n d e r _ D a t a \ C o l u m n s \ W e e k D a y _ N o < / K e y > < / D i a g r a m O b j e c t K e y > < D i a g r a m O b j e c t K e y > < K e y > T a b l e s \ C a l e n d e r _ D a t a \ C o l u m n s \ W e e k D a y _ N a m e < / K e y > < / D i a g r a m O b j e c t K e y > < D i a g r a m O b j e c t K e y > < K e y > T a b l e s \ C a l e n d e r _ D a t a \ C o l u m n s \ F i n a n c i a l _ M o n t h < / K e y > < / D i a g r a m O b j e c t K e y > < D i a g r a m O b j e c t K e y > < K e y > T a b l e s \ C a l e n d e r _ D a t a \ C o l u m n s \ F i n a n c i a l _ Q u a r t e r < / K e y > < / D i a g r a m O b j e c t K e y > < D i a g r a m O b j e c t K e y > < K e y > R e l a t i o n s h i p s \ & l t ; T a b l e s \ C F _ p r o j e c t \ C o l u m n s \ c r e a t e d _ a t 2 & g t ; - & l t ; T a b l e s \ C a l e n d e r _ D a t a \ C o l u m n s \ D a t e & g t ; < / K e y > < / D i a g r a m O b j e c t K e y > < D i a g r a m O b j e c t K e y > < K e y > R e l a t i o n s h i p s \ & l t ; T a b l e s \ C F _ p r o j e c t \ C o l u m n s \ c r e a t e d _ a t 2 & g t ; - & l t ; T a b l e s \ C a l e n d e r _ D a t a \ C o l u m n s \ D a t e & g t ; \ F K < / K e y > < / D i a g r a m O b j e c t K e y > < D i a g r a m O b j e c t K e y > < K e y > R e l a t i o n s h i p s \ & l t ; T a b l e s \ C F _ p r o j e c t \ C o l u m n s \ c r e a t e d _ a t 2 & g t ; - & l t ; T a b l e s \ C a l e n d e r _ D a t a \ C o l u m n s \ D a t e & g t ; \ P K < / K e y > < / D i a g r a m O b j e c t K e y > < D i a g r a m O b j e c t K e y > < K e y > R e l a t i o n s h i p s \ & l t ; T a b l e s \ C F _ p r o j e c t \ C o l u m n s \ c r e a t e d _ a t 2 & g t ; - & l t ; T a b l e s \ C a l e n d e r _ D a t a \ C o l u m n s \ D a t e & g t ; \ C r o s s F i l t e r < / K e y > < / D i a g r a m O b j e c t K e y > < D i a g r a m O b j e c t K e y > < K e y > R e l a t i o n s h i p s \ & l t ; T a b l e s \ C F _ p r o j e c t \ C o l u m n s \ c r e a t o r _ i d & g t ; - & l t ; T a b l e s \ C r e a t o r \ C o l u m n s \ i d & g t ; < / K e y > < / D i a g r a m O b j e c t K e y > < D i a g r a m O b j e c t K e y > < K e y > R e l a t i o n s h i p s \ & l t ; T a b l e s \ C F _ p r o j e c t \ C o l u m n s \ c r e a t o r _ i d & g t ; - & l t ; T a b l e s \ C r e a t o r \ C o l u m n s \ i d & g t ; \ F K < / K e y > < / D i a g r a m O b j e c t K e y > < D i a g r a m O b j e c t K e y > < K e y > R e l a t i o n s h i p s \ & l t ; T a b l e s \ C F _ p r o j e c t \ C o l u m n s \ c r e a t o r _ i d & g t ; - & l t ; T a b l e s \ C r e a t o r \ C o l u m n s \ i d & g t ; \ P K < / K e y > < / D i a g r a m O b j e c t K e y > < D i a g r a m O b j e c t K e y > < K e y > R e l a t i o n s h i p s \ & l t ; T a b l e s \ C F _ p r o j e c t \ C o l u m n s \ c r e a t o r _ i d & g t ; - & l t ; T a b l e s \ C r e a t o r \ C o l u m n s \ i d & g t ; \ C r o s s F i l t e r < / K e y > < / D i a g r a m O b j e c t K e y > < D i a g r a m O b j e c t K e y > < K e y > R e l a t i o n s h i p s \ & l t ; T a b l e s \ C F _ p r o j e c t \ C o l u m n s \ l o c a t i o n _ i d & g t ; - & l t ; T a b l e s \ L o c a t i o n \ C o l u m n s \ i d & g t ; < / K e y > < / D i a g r a m O b j e c t K e y > < D i a g r a m O b j e c t K e y > < K e y > R e l a t i o n s h i p s \ & l t ; T a b l e s \ C F _ p r o j e c t \ C o l u m n s \ l o c a t i o n _ i d & g t ; - & l t ; T a b l e s \ L o c a t i o n \ C o l u m n s \ i d & g t ; \ F K < / K e y > < / D i a g r a m O b j e c t K e y > < D i a g r a m O b j e c t K e y > < K e y > R e l a t i o n s h i p s \ & l t ; T a b l e s \ C F _ p r o j e c t \ C o l u m n s \ l o c a t i o n _ i d & g t ; - & l t ; T a b l e s \ L o c a t i o n \ C o l u m n s \ i d & g t ; \ P K < / K e y > < / D i a g r a m O b j e c t K e y > < D i a g r a m O b j e c t K e y > < K e y > R e l a t i o n s h i p s \ & l t ; T a b l e s \ C F _ p r o j e c t \ C o l u m n s \ l o c a t i o n _ i d & g t ; - & l t ; T a b l e s \ L o c a t i o n \ C o l u m n s \ i d & g t ; \ C r o s s F i l t e r < / K e y > < / D i a g r a m O b j e c t K e y > < D i a g r a m O b j e c t K e y > < K e y > R e l a t i o n s h i p s \ & l t ; T a b l e s \ C F _ p r o j e c t \ C o l u m n s \ c a t e g o r y _ i d & g t ; - & l t ; T a b l e s \ C a t e g o r y 1 \ C o l u m n s \ i d & g t ; < / K e y > < / D i a g r a m O b j e c t K e y > < D i a g r a m O b j e c t K e y > < K e y > R e l a t i o n s h i p s \ & l t ; T a b l e s \ C F _ p r o j e c t \ C o l u m n s \ c a t e g o r y _ i d & g t ; - & l t ; T a b l e s \ C a t e g o r y 1 \ C o l u m n s \ i d & g t ; \ F K < / K e y > < / D i a g r a m O b j e c t K e y > < D i a g r a m O b j e c t K e y > < K e y > R e l a t i o n s h i p s \ & l t ; T a b l e s \ C F _ p r o j e c t \ C o l u m n s \ c a t e g o r y _ i d & g t ; - & l t ; T a b l e s \ C a t e g o r y 1 \ C o l u m n s \ i d & g t ; \ P K < / K e y > < / D i a g r a m O b j e c t K e y > < D i a g r a m O b j e c t K e y > < K e y > R e l a t i o n s h i p s \ & l t ; T a b l e s \ C F _ p r o j e c t \ C o l u m n s \ c a t e g o r y _ i d & g t ; - & l t ; T a b l e s \ C a t e g o r y 1 \ C o l u m n s \ i d & g t ; \ C r o s s F i l t e r < / K e y > < / D i a g r a m O b j e c t K e y > < / A l l K e y s > < S e l e c t e d K e y s > < D i a g r a m O b j e c t K e y > < K e y > R e l a t i o n s h i p s \ & l t ; T a b l e s \ C F _ p r o j e c t \ C o l u m n s \ c r e a t e d _ a t 2 & g t ; - & l t ; T a b l e s \ C a l e n d e r _ D a t a \ C o l u m n s \ D a t e & g t ; 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 T a g s \ T a b l e s \ & l t ; T a b l e s \ C F _ p r o j e c t & g t ; < / K e y > < / a : K e y > < a : V a l u e   i : t y p e = " D i a g r a m D i s p l a y T a g V i e w S t a t e " > < I s N o t F i l t e r e d O u t > t r u e < / I s N o t F i l t e r e d O u t > < / a : V a l u e > < / a : K e y V a l u e O f D i a g r a m O b j e c t K e y a n y T y p e z b w N T n L X > < a : K e y V a l u e O f D i a g r a m O b j e c t K e y a n y T y p e z b w N T n L X > < a : K e y > < K e y > D y n a m i c   T a g s \ T a b l e s \ & l t ; T a b l e s \ C r e a t o r & g t ; < / K e y > < / a : K e y > < a : V a l u e   i : t y p e = " D i a g r a m D i s p l a y T a g V i e w S t a t e " > < I s N o t F i l t e r e d O u t > t r u e < / I s N o t F i l t e r e d O u t > < / a : V a l u e > < / a : K e y V a l u e O f D i a g r a m O b j e c t K e y a n y T y p e z b w N T n L X > < a : K e y V a l u e O f D i a g r a m O b j e c t K e y a n y T y p e z b w N T n L X > < a : K e y > < K e y > D y n a m i c   T a g s \ T a b l e s \ & l t ; T a b l e s \ L o c a t i o n & g t ; < / K e y > < / a : K e y > < a : V a l u e   i : t y p e = " D i a g r a m D i s p l a y T a g V i e w S t a t e " > < I s N o t F i l t e r e d O u t > t r u e < / I s N o t F i l t e r e d O u t > < / a : V a l u e > < / a : K e y V a l u e O f D i a g r a m O b j e c t K e y a n y T y p e z b w N T n L X > < a : K e y V a l u e O f D i a g r a m O b j e c t K e y a n y T y p e z b w N T n L X > < a : K e y > < K e y > D y n a m i c   T a g s \ T a b l e s \ & l t ; T a b l e s \ C a t e g o r y 1 & g t ; < / K e y > < / a : K e y > < a : V a l u e   i : t y p e = " D i a g r a m D i s p l a y T a g V i e w S t a t e " > < I s N o t F i l t e r e d O u t > t r u e < / I s N o t F i l t e r e d O u t > < / a : V a l u e > < / a : K e y V a l u e O f D i a g r a m O b j e c t K e y a n y T y p e z b w N T n L X > < a : K e y V a l u e O f D i a g r a m O b j e c t K e y a n y T y p e z b w N T n L X > < a : K e y > < K e y > D y n a m i c   T a g s \ T a b l e s \ & l t ; T a b l e s \ C a l e n d e r _ D a t a & g t ; < / K e y > < / a : K e y > < a : V a l u e   i : t y p e = " D i a g r a m D i s p l a y T a g V i e w S t a t e " > < I s N o t F i l t e r e d O u t > t r u e < / I s N o t F i l t e r e d O u t > < / a : V a l u e > < / a : K e y V a l u e O f D i a g r a m O b j e c t K e y a n y T y p e z b w N T n L X > < a : K e y V a l u e O f D i a g r a m O b j e c t K e y a n y T y p e z b w N T n L X > < a : K e y > < K e y > T a b l e s \ C F _ p r o j e c t < / K e y > < / a : K e y > < a : V a l u e   i : t y p e = " D i a g r a m D i s p l a y N o d e V i e w S t a t e " > < H e i g h t > 3 5 1 < / H e i g h t > < I s E x p a n d e d > t r u e < / I s E x p a n d e d > < L a y e d O u t > t r u e < / L a y e d O u t > < L e f t > 6 4 5 . 5 < / L e f t > < S c r o l l V e r t i c a l O f f s e t > 2 9 5 . 4 8 6 6 6 6 6 6 6 6 6 6 3 4 < / S c r o l l V e r t i c a l O f f s e t > < T a b I n d e x > 4 < / T a b I n d e x > < T o p > 2 9 8 . 5 < / T o p > < W i d t h > 2 0 0 < / W i d t h > < / a : V a l u e > < / a : K e y V a l u e O f D i a g r a m O b j e c t K e y a n y T y p e z b w N T n L X > < a : K e y V a l u e O f D i a g r a m O b j e c t K e y a n y T y p e z b w N T n L X > < a : K e y > < K e y > T a b l e s \ C F _ p r o j e c t \ C o l u m n s \ i d < / K e y > < / a : K e y > < a : V a l u e   i : t y p e = " D i a g r a m D i s p l a y N o d e V i e w S t a t e " > < H e i g h t > 1 5 0 < / H e i g h t > < I s E x p a n d e d > t r u e < / I s E x p a n d e d > < W i d t h > 2 0 0 < / W i d t h > < / a : V a l u e > < / a : K e y V a l u e O f D i a g r a m O b j e c t K e y a n y T y p e z b w N T n L X > < a : K e y V a l u e O f D i a g r a m O b j e c t K e y a n y T y p e z b w N T n L X > < a : K e y > < K e y > T a b l e s \ C F _ p r o j e c t \ C o l u m n s \ s t a t e < / K e y > < / a : K e y > < a : V a l u e   i : t y p e = " D i a g r a m D i s p l a y N o d e V i e w S t a t e " > < H e i g h t > 1 5 0 < / H e i g h t > < I s E x p a n d e d > t r u e < / I s E x p a n d e d > < W i d t h > 2 0 0 < / W i d t h > < / a : V a l u e > < / a : K e y V a l u e O f D i a g r a m O b j e c t K e y a n y T y p e z b w N T n L X > < a : K e y V a l u e O f D i a g r a m O b j e c t K e y a n y T y p e z b w N T n L X > < a : K e y > < K e y > T a b l e s \ C F _ p r o j e c t \ C o l u m n s \ n a m e < / K e y > < / a : K e y > < a : V a l u e   i : t y p e = " D i a g r a m D i s p l a y N o d e V i e w S t a t e " > < H e i g h t > 1 5 0 < / H e i g h t > < I s E x p a n d e d > t r u e < / I s E x p a n d e d > < W i d t h > 2 0 0 < / W i d t h > < / a : V a l u e > < / a : K e y V a l u e O f D i a g r a m O b j e c t K e y a n y T y p e z b w N T n L X > < a : K e y V a l u e O f D i a g r a m O b j e c t K e y a n y T y p e z b w N T n L X > < a : K e y > < K e y > T a b l e s \ C F _ p r o j e c t \ C o l u m n s \ c o u n t r y < / K e y > < / a : K e y > < a : V a l u e   i : t y p e = " D i a g r a m D i s p l a y N o d e V i e w S t a t e " > < H e i g h t > 1 5 0 < / H e i g h t > < I s E x p a n d e d > t r u e < / I s E x p a n d e d > < W i d t h > 2 0 0 < / W i d t h > < / a : V a l u e > < / a : K e y V a l u e O f D i a g r a m O b j e c t K e y a n y T y p e z b w N T n L X > < a : K e y V a l u e O f D i a g r a m O b j e c t K e y a n y T y p e z b w N T n L X > < a : K e y > < K e y > T a b l e s \ C F _ p r o j e c t \ C o l u m n s \ c r e a t o r _ i d < / K e y > < / a : K e y > < a : V a l u e   i : t y p e = " D i a g r a m D i s p l a y N o d e V i e w S t a t e " > < H e i g h t > 1 5 0 < / H e i g h t > < I s E x p a n d e d > t r u e < / I s E x p a n d e d > < W i d t h > 2 0 0 < / W i d t h > < / a : V a l u e > < / a : K e y V a l u e O f D i a g r a m O b j e c t K e y a n y T y p e z b w N T n L X > < a : K e y V a l u e O f D i a g r a m O b j e c t K e y a n y T y p e z b w N T n L X > < a : K e y > < K e y > T a b l e s \ C F _ p r o j e c t \ C o l u m n s \ l o c a t i o n _ i d < / K e y > < / a : K e y > < a : V a l u e   i : t y p e = " D i a g r a m D i s p l a y N o d e V i e w S t a t e " > < H e i g h t > 1 5 0 < / H e i g h t > < I s E x p a n d e d > t r u e < / I s E x p a n d e d > < W i d t h > 2 0 0 < / W i d t h > < / a : V a l u e > < / a : K e y V a l u e O f D i a g r a m O b j e c t K e y a n y T y p e z b w N T n L X > < a : K e y V a l u e O f D i a g r a m O b j e c t K e y a n y T y p e z b w N T n L X > < a : K e y > < K e y > T a b l e s \ C F _ p r o j e c t \ C o l u m n s \ c a t e g o r y _ i d < / K e y > < / a : K e y > < a : V a l u e   i : t y p e = " D i a g r a m D i s p l a y N o d e V i e w S t a t e " > < H e i g h t > 1 5 0 < / H e i g h t > < I s E x p a n d e d > t r u e < / I s E x p a n d e d > < W i d t h > 2 0 0 < / W i d t h > < / a : V a l u e > < / a : K e y V a l u e O f D i a g r a m O b j e c t K e y a n y T y p e z b w N T n L X > < a : K e y V a l u e O f D i a g r a m O b j e c t K e y a n y T y p e z b w N T n L X > < a : K e y > < K e y > T a b l e s \ C F _ p r o j e c t \ C o l u m n s \ g o a l < / K e y > < / a : K e y > < a : V a l u e   i : t y p e = " D i a g r a m D i s p l a y N o d e V i e w S t a t e " > < H e i g h t > 1 5 0 < / H e i g h t > < I s E x p a n d e d > t r u e < / I s E x p a n d e d > < W i d t h > 2 0 0 < / W i d t h > < / a : V a l u e > < / a : K e y V a l u e O f D i a g r a m O b j e c t K e y a n y T y p e z b w N T n L X > < a : K e y V a l u e O f D i a g r a m O b j e c t K e y a n y T y p e z b w N T n L X > < a : K e y > < K e y > T a b l e s \ C F _ p r o j e c t \ C o l u m n s \ p l e d g e d < / K e y > < / a : K e y > < a : V a l u e   i : t y p e = " D i a g r a m D i s p l a y N o d e V i e w S t a t e " > < H e i g h t > 1 5 0 < / H e i g h t > < I s E x p a n d e d > t r u e < / I s E x p a n d e d > < W i d t h > 2 0 0 < / W i d t h > < / a : V a l u e > < / a : K e y V a l u e O f D i a g r a m O b j e c t K e y a n y T y p e z b w N T n L X > < a : K e y V a l u e O f D i a g r a m O b j e c t K e y a n y T y p e z b w N T n L X > < a : K e y > < K e y > T a b l e s \ C F _ p r o j e c t \ C o l u m n s \ c u r r e n c y < / K e y > < / a : K e y > < a : V a l u e   i : t y p e = " D i a g r a m D i s p l a y N o d e V i e w S t a t e " > < H e i g h t > 1 5 0 < / H e i g h t > < I s E x p a n d e d > t r u e < / I s E x p a n d e d > < W i d t h > 2 0 0 < / W i d t h > < / a : V a l u e > < / a : K e y V a l u e O f D i a g r a m O b j e c t K e y a n y T y p e z b w N T n L X > < a : K e y V a l u e O f D i a g r a m O b j e c t K e y a n y T y p e z b w N T n L X > < a : K e y > < K e y > T a b l e s \ C F _ p r o j e c t \ C o l u m n s \ c u r r e n c y _ s y m b o l < / K e y > < / a : K e y > < a : V a l u e   i : t y p e = " D i a g r a m D i s p l a y N o d e V i e w S t a t e " > < H e i g h t > 1 5 0 < / H e i g h t > < I s E x p a n d e d > t r u e < / I s E x p a n d e d > < W i d t h > 2 0 0 < / W i d t h > < / a : V a l u e > < / a : K e y V a l u e O f D i a g r a m O b j e c t K e y a n y T y p e z b w N T n L X > < a : K e y V a l u e O f D i a g r a m O b j e c t K e y a n y T y p e z b w N T n L X > < a : K e y > < K e y > T a b l e s \ C F _ p r o j e c t \ C o l u m n s \ u s d _ p l e d g e d < / K e y > < / a : K e y > < a : V a l u e   i : t y p e = " D i a g r a m D i s p l a y N o d e V i e w S t a t e " > < H e i g h t > 1 5 0 < / H e i g h t > < I s E x p a n d e d > t r u e < / I s E x p a n d e d > < W i d t h > 2 0 0 < / W i d t h > < / a : V a l u e > < / a : K e y V a l u e O f D i a g r a m O b j e c t K e y a n y T y p e z b w N T n L X > < a : K e y V a l u e O f D i a g r a m O b j e c t K e y a n y T y p e z b w N T n L X > < a : K e y > < K e y > T a b l e s \ C F _ p r o j e c t \ C o l u m n s \ s t a t i c _ u s d _ r a t e < / K e y > < / a : K e y > < a : V a l u e   i : t y p e = " D i a g r a m D i s p l a y N o d e V i e w S t a t e " > < H e i g h t > 1 5 0 < / H e i g h t > < I s E x p a n d e d > t r u e < / I s E x p a n d e d > < W i d t h > 2 0 0 < / W i d t h > < / a : V a l u e > < / a : K e y V a l u e O f D i a g r a m O b j e c t K e y a n y T y p e z b w N T n L X > < a : K e y V a l u e O f D i a g r a m O b j e c t K e y a n y T y p e z b w N T n L X > < a : K e y > < K e y > T a b l e s \ C F _ p r o j e c t \ C o l u m n s \ b a c k e r s _ c o u n t < / K e y > < / a : K e y > < a : V a l u e   i : t y p e = " D i a g r a m D i s p l a y N o d e V i e w S t a t e " > < H e i g h t > 1 5 0 < / H e i g h t > < I s E x p a n d e d > t r u e < / I s E x p a n d e d > < W i d t h > 2 0 0 < / W i d t h > < / a : V a l u e > < / a : K e y V a l u e O f D i a g r a m O b j e c t K e y a n y T y p e z b w N T n L X > < a : K e y V a l u e O f D i a g r a m O b j e c t K e y a n y T y p e z b w N T n L X > < a : K e y > < K e y > T a b l e s \ C F _ p r o j e c t \ C o l u m n s \ s p o t l i g h t < / K e y > < / a : K e y > < a : V a l u e   i : t y p e = " D i a g r a m D i s p l a y N o d e V i e w S t a t e " > < H e i g h t > 1 5 0 < / H e i g h t > < I s E x p a n d e d > t r u e < / I s E x p a n d e d > < W i d t h > 2 0 0 < / W i d t h > < / a : V a l u e > < / a : K e y V a l u e O f D i a g r a m O b j e c t K e y a n y T y p e z b w N T n L X > < a : K e y V a l u e O f D i a g r a m O b j e c t K e y a n y T y p e z b w N T n L X > < a : K e y > < K e y > T a b l e s \ C F _ p r o j e c t \ C o l u m n s \ s t a f f _ p i c k < / K e y > < / a : K e y > < a : V a l u e   i : t y p e = " D i a g r a m D i s p l a y N o d e V i e w S t a t e " > < H e i g h t > 1 5 0 < / H e i g h t > < I s E x p a n d e d > t r u e < / I s E x p a n d e d > < W i d t h > 2 0 0 < / W i d t h > < / a : V a l u e > < / a : K e y V a l u e O f D i a g r a m O b j e c t K e y a n y T y p e z b w N T n L X > < a : K e y V a l u e O f D i a g r a m O b j e c t K e y a n y T y p e z b w N T n L X > < a : K e y > < K e y > T a b l e s \ C F _ p r o j e c t \ C o l u m n s \ b l u r b < / K e y > < / a : K e y > < a : V a l u e   i : t y p e = " D i a g r a m D i s p l a y N o d e V i e w S t a t e " > < H e i g h t > 1 5 0 < / H e i g h t > < I s E x p a n d e d > t r u e < / I s E x p a n d e d > < W i d t h > 2 0 0 < / W i d t h > < / a : V a l u e > < / a : K e y V a l u e O f D i a g r a m O b j e c t K e y a n y T y p e z b w N T n L X > < a : K e y V a l u e O f D i a g r a m O b j e c t K e y a n y T y p e z b w N T n L X > < a : K e y > < K e y > T a b l e s \ C F _ p r o j e c t \ C o l u m n s \ c u r r e n c y _ t r a i l i n g _ c o d e < / K e y > < / a : K e y > < a : V a l u e   i : t y p e = " D i a g r a m D i s p l a y N o d e V i e w S t a t e " > < H e i g h t > 1 5 0 < / H e i g h t > < I s E x p a n d e d > t r u e < / I s E x p a n d e d > < W i d t h > 2 0 0 < / W i d t h > < / a : V a l u e > < / a : K e y V a l u e O f D i a g r a m O b j e c t K e y a n y T y p e z b w N T n L X > < a : K e y V a l u e O f D i a g r a m O b j e c t K e y a n y T y p e z b w N T n L X > < a : K e y > < K e y > T a b l e s \ C F _ p r o j e c t \ C o l u m n s \ d i s a b l e _ c o m m u n i c a t i o n < / K e y > < / a : K e y > < a : V a l u e   i : t y p e = " D i a g r a m D i s p l a y N o d e V i e w S t a t e " > < H e i g h t > 1 5 0 < / H e i g h t > < I s E x p a n d e d > t r u e < / I s E x p a n d e d > < W i d t h > 2 0 0 < / W i d t h > < / a : V a l u e > < / a : K e y V a l u e O f D i a g r a m O b j e c t K e y a n y T y p e z b w N T n L X > < a : K e y V a l u e O f D i a g r a m O b j e c t K e y a n y T y p e z b w N T n L X > < a : K e y > < K e y > T a b l e s \ C F _ p r o j e c t \ C o l u m n s \ c r e a t e d _ a t 2 < / K e y > < / a : K e y > < a : V a l u e   i : t y p e = " D i a g r a m D i s p l a y N o d e V i e w S t a t e " > < H e i g h t > 1 5 0 < / H e i g h t > < I s E x p a n d e d > t r u e < / I s E x p a n d e d > < W i d t h > 2 0 0 < / W i d t h > < / a : V a l u e > < / a : K e y V a l u e O f D i a g r a m O b j e c t K e y a n y T y p e z b w N T n L X > < a : K e y V a l u e O f D i a g r a m O b j e c t K e y a n y T y p e z b w N T n L X > < a : K e y > < K e y > T a b l e s \ C F _ p r o j e c t \ C o l u m n s \ D e a d l i n e < / K e y > < / a : K e y > < a : V a l u e   i : t y p e = " D i a g r a m D i s p l a y N o d e V i e w S t a t e " > < H e i g h t > 1 5 0 < / H e i g h t > < I s E x p a n d e d > t r u e < / I s E x p a n d e d > < W i d t h > 2 0 0 < / W i d t h > < / a : V a l u e > < / a : K e y V a l u e O f D i a g r a m O b j e c t K e y a n y T y p e z b w N T n L X > < a : K e y V a l u e O f D i a g r a m O b j e c t K e y a n y T y p e z b w N T n L X > < a : K e y > < K e y > T a b l e s \ C F _ p r o j e c t \ C o l u m n s \ U p d a t e d _ a t 2 < / K e y > < / a : K e y > < a : V a l u e   i : t y p e = " D i a g r a m D i s p l a y N o d e V i e w S t a t e " > < H e i g h t > 1 5 0 < / H e i g h t > < I s E x p a n d e d > t r u e < / I s E x p a n d e d > < W i d t h > 2 0 0 < / W i d t h > < / a : V a l u e > < / a : K e y V a l u e O f D i a g r a m O b j e c t K e y a n y T y p e z b w N T n L X > < a : K e y V a l u e O f D i a g r a m O b j e c t K e y a n y T y p e z b w N T n L X > < a : K e y > < K e y > T a b l e s \ C F _ p r o j e c t \ C o l u m n s \ s t a t e _ c h a n g e d _ a t 3 < / K e y > < / a : K e y > < a : V a l u e   i : t y p e = " D i a g r a m D i s p l a y N o d e V i e w S t a t e " > < H e i g h t > 1 5 0 < / H e i g h t > < I s E x p a n d e d > t r u e < / I s E x p a n d e d > < W i d t h > 2 0 0 < / W i d t h > < / a : V a l u e > < / a : K e y V a l u e O f D i a g r a m O b j e c t K e y a n y T y p e z b w N T n L X > < a : K e y V a l u e O f D i a g r a m O b j e c t K e y a n y T y p e z b w N T n L X > < a : K e y > < K e y > T a b l e s \ C F _ p r o j e c t \ C o l u m n s \ s u c c e s s f u l _ a t 4 < / K e y > < / a : K e y > < a : V a l u e   i : t y p e = " D i a g r a m D i s p l a y N o d e V i e w S t a t e " > < H e i g h t > 1 5 0 < / H e i g h t > < I s E x p a n d e d > t r u e < / I s E x p a n d e d > < W i d t h > 2 0 0 < / W i d t h > < / a : V a l u e > < / a : K e y V a l u e O f D i a g r a m O b j e c t K e y a n y T y p e z b w N T n L X > < a : K e y V a l u e O f D i a g r a m O b j e c t K e y a n y T y p e z b w N T n L X > < a : K e y > < K e y > T a b l e s \ C F _ p r o j e c t \ C o l u m n s \ l a u n c h e d _ a t 5 < / K e y > < / a : K e y > < a : V a l u e   i : t y p e = " D i a g r a m D i s p l a y N o d e V i e w S t a t e " > < H e i g h t > 1 5 0 < / H e i g h t > < I s E x p a n d e d > t r u e < / I s E x p a n d e d > < W i d t h > 2 0 0 < / W i d t h > < / a : V a l u e > < / a : K e y V a l u e O f D i a g r a m O b j e c t K e y a n y T y p e z b w N T n L X > < a : K e y V a l u e O f D i a g r a m O b j e c t K e y a n y T y p e z b w N T n L X > < a : K e y > < K e y > T a b l e s \ C F _ p r o j e c t \ C o l u m n s \ D u r a t i o n _ D a y s < / K e y > < / a : K e y > < a : V a l u e   i : t y p e = " D i a g r a m D i s p l a y N o d e V i e w S t a t e " > < H e i g h t > 1 5 0 < / H e i g h t > < I s E x p a n d e d > t r u e < / I s E x p a n d e d > < W i d t h > 2 0 0 < / W i d t h > < / a : V a l u e > < / a : K e y V a l u e O f D i a g r a m O b j e c t K e y a n y T y p e z b w N T n L X > < a : K e y V a l u e O f D i a g r a m O b j e c t K e y a n y T y p e z b w N T n L X > < a : K e y > < K e y > T a b l e s \ C F _ p r o j e c t \ M e a s u r e s \ C o u n t   o f   n a m e < / K e y > < / a : K e y > < a : V a l u e   i : t y p e = " D i a g r a m D i s p l a y N o d e V i e w S t a t e " > < H e i g h t > 1 5 0 < / H e i g h t > < I s E x p a n d e d > t r u e < / I s E x p a n d e d > < W i d t h > 2 0 0 < / W i d t h > < / a : V a l u e > < / a : K e y V a l u e O f D i a g r a m O b j e c t K e y a n y T y p e z b w N T n L X > < a : K e y V a l u e O f D i a g r a m O b j e c t K e y a n y T y p e z b w N T n L X > < a : K e y > < K e y > T a b l e s \ C F _ p r o j e c t \ C o u n t   o f   n a m e \ A d d i t i o n a l   I n f o \ I m p l i c i t   M e a s u r e < / K e y > < / a : K e y > < a : V a l u e   i : t y p e = " D i a g r a m D i s p l a y V i e w S t a t e I D i a g r a m T a g A d d i t i o n a l I n f o " / > < / a : K e y V a l u e O f D i a g r a m O b j e c t K e y a n y T y p e z b w N T n L X > < a : K e y V a l u e O f D i a g r a m O b j e c t K e y a n y T y p e z b w N T n L X > < a : K e y > < K e y > T a b l e s \ C F _ p r o j e c t \ M e a s u r e s \ S u m   o f   i d < / K e y > < / a : K e y > < a : V a l u e   i : t y p e = " D i a g r a m D i s p l a y N o d e V i e w S t a t e " > < H e i g h t > 1 5 0 < / H e i g h t > < I s E x p a n d e d > t r u e < / I s E x p a n d e d > < W i d t h > 2 0 0 < / W i d t h > < / a : V a l u e > < / a : K e y V a l u e O f D i a g r a m O b j e c t K e y a n y T y p e z b w N T n L X > < a : K e y V a l u e O f D i a g r a m O b j e c t K e y a n y T y p e z b w N T n L X > < a : K e y > < K e y > T a b l e s \ C F _ p r o j e c t \ S u m   o f   i d \ A d d i t i o n a l   I n f o \ I m p l i c i t   M e a s u r e < / K e y > < / a : K e y > < a : V a l u e   i : t y p e = " D i a g r a m D i s p l a y V i e w S t a t e I D i a g r a m T a g A d d i t i o n a l I n f o " / > < / a : K e y V a l u e O f D i a g r a m O b j e c t K e y a n y T y p e z b w N T n L X > < a : K e y V a l u e O f D i a g r a m O b j e c t K e y a n y T y p e z b w N T n L X > < a : K e y > < K e y > T a b l e s \ C F _ p r o j e c t \ M e a s u r e s \ C o u n t   o f   i d < / K e y > < / a : K e y > < a : V a l u e   i : t y p e = " D i a g r a m D i s p l a y N o d e V i e w S t a t e " > < H e i g h t > 1 5 0 < / H e i g h t > < I s E x p a n d e d > t r u e < / I s E x p a n d e d > < W i d t h > 2 0 0 < / W i d t h > < / a : V a l u e > < / a : K e y V a l u e O f D i a g r a m O b j e c t K e y a n y T y p e z b w N T n L X > < a : K e y V a l u e O f D i a g r a m O b j e c t K e y a n y T y p e z b w N T n L X > < a : K e y > < K e y > T a b l e s \ C F _ p r o j e c t \ C o u n t   o f   i d \ A d d i t i o n a l   I n f o \ I m p l i c i t   M e a s u r e < / K e y > < / a : K e y > < a : V a l u e   i : t y p e = " D i a g r a m D i s p l a y V i e w S t a t e I D i a g r a m T a g A d d i t i o n a l I n f o " / > < / a : K e y V a l u e O f D i a g r a m O b j e c t K e y a n y T y p e z b w N T n L X > < a : K e y V a l u e O f D i a g r a m O b j e c t K e y a n y T y p e z b w N T n L X > < a : K e y > < K e y > T a b l e s \ C F _ p r o j e c t \ M e a s u r e s \ S u m   o f   p l e d g e d < / K e y > < / a : K e y > < a : V a l u e   i : t y p e = " D i a g r a m D i s p l a y N o d e V i e w S t a t e " > < H e i g h t > 1 5 0 < / H e i g h t > < I s E x p a n d e d > t r u e < / I s E x p a n d e d > < W i d t h > 2 0 0 < / W i d t h > < / a : V a l u e > < / a : K e y V a l u e O f D i a g r a m O b j e c t K e y a n y T y p e z b w N T n L X > < a : K e y V a l u e O f D i a g r a m O b j e c t K e y a n y T y p e z b w N T n L X > < a : K e y > < K e y > T a b l e s \ C F _ p r o j e c t \ S u m   o f   p l e d g e d \ A d d i t i o n a l   I n f o \ I m p l i c i t   M e a s u r e < / K e y > < / a : K e y > < a : V a l u e   i : t y p e = " D i a g r a m D i s p l a y V i e w S t a t e I D i a g r a m T a g A d d i t i o n a l I n f o " / > < / a : K e y V a l u e O f D i a g r a m O b j e c t K e y a n y T y p e z b w N T n L X > < a : K e y V a l u e O f D i a g r a m O b j e c t K e y a n y T y p e z b w N T n L X > < a : K e y > < K e y > T a b l e s \ C F _ p r o j e c t \ M e a s u r e s \ C o u n t   o f   s t a t e < / K e y > < / a : K e y > < a : V a l u e   i : t y p e = " D i a g r a m D i s p l a y N o d e V i e w S t a t e " > < H e i g h t > 1 5 0 < / H e i g h t > < I s E x p a n d e d > t r u e < / I s E x p a n d e d > < W i d t h > 2 0 0 < / W i d t h > < / a : V a l u e > < / a : K e y V a l u e O f D i a g r a m O b j e c t K e y a n y T y p e z b w N T n L X > < a : K e y V a l u e O f D i a g r a m O b j e c t K e y a n y T y p e z b w N T n L X > < a : K e y > < K e y > T a b l e s \ C F _ p r o j e c t \ C o u n t   o f   s t a t e \ A d d i t i o n a l   I n f o \ I m p l i c i t   M e a s u r e < / K e y > < / a : K e y > < a : V a l u e   i : t y p e = " D i a g r a m D i s p l a y V i e w S t a t e I D i a g r a m T a g A d d i t i o n a l I n f o " / > < / a : K e y V a l u e O f D i a g r a m O b j e c t K e y a n y T y p e z b w N T n L X > < a : K e y V a l u e O f D i a g r a m O b j e c t K e y a n y T y p e z b w N T n L X > < a : K e y > < K e y > T a b l e s \ C F _ p r o j e c t \ M e a s u r e s \ S u m   o f   b a c k e r s _ c o u n t < / K e y > < / a : K e y > < a : V a l u e   i : t y p e = " D i a g r a m D i s p l a y N o d e V i e w S t a t e " > < H e i g h t > 1 5 0 < / H e i g h t > < I s E x p a n d e d > t r u e < / I s E x p a n d e d > < W i d t h > 2 0 0 < / W i d t h > < / a : V a l u e > < / a : K e y V a l u e O f D i a g r a m O b j e c t K e y a n y T y p e z b w N T n L X > < a : K e y V a l u e O f D i a g r a m O b j e c t K e y a n y T y p e z b w N T n L X > < a : K e y > < K e y > T a b l e s \ C F _ p r o j e c t \ S u m   o f   b a c k e r s _ c o u n t \ A d d i t i o n a l   I n f o \ I m p l i c i t   M e a s u r e < / K e y > < / a : K e y > < a : V a l u e   i : t y p e = " D i a g r a m D i s p l a y V i e w S t a t e I D i a g r a m T a g A d d i t i o n a l I n f o " / > < / a : K e y V a l u e O f D i a g r a m O b j e c t K e y a n y T y p e z b w N T n L X > < a : K e y V a l u e O f D i a g r a m O b j e c t K e y a n y T y p e z b w N T n L X > < a : K e y > < K e y > T a b l e s \ C F _ p r o j e c t \ M e a s u r e s \ S u m   o f   D u r a t i o n _ D a y s < / K e y > < / a : K e y > < a : V a l u e   i : t y p e = " D i a g r a m D i s p l a y N o d e V i e w S t a t e " > < H e i g h t > 1 5 0 < / H e i g h t > < I s E x p a n d e d > t r u e < / I s E x p a n d e d > < W i d t h > 2 0 0 < / W i d t h > < / a : V a l u e > < / a : K e y V a l u e O f D i a g r a m O b j e c t K e y a n y T y p e z b w N T n L X > < a : K e y V a l u e O f D i a g r a m O b j e c t K e y a n y T y p e z b w N T n L X > < a : K e y > < K e y > T a b l e s \ C F _ p r o j e c t \ S u m   o f   D u r a t i o n _ D a y s \ A d d i t i o n a l   I n f o \ I m p l i c i t   M e a s u r e < / K e y > < / a : K e y > < a : V a l u e   i : t y p e = " D i a g r a m D i s p l a y V i e w S t a t e I D i a g r a m T a g A d d i t i o n a l I n f o " / > < / a : K e y V a l u e O f D i a g r a m O b j e c t K e y a n y T y p e z b w N T n L X > < a : K e y V a l u e O f D i a g r a m O b j e c t K e y a n y T y p e z b w N T n L X > < a : K e y > < K e y > T a b l e s \ C F _ p r o j e c t \ M e a s u r e s \ A v e r a g e   o f   D u r a t i o n _ D a y s < / K e y > < / a : K e y > < a : V a l u e   i : t y p e = " D i a g r a m D i s p l a y N o d e V i e w S t a t e " > < H e i g h t > 1 5 0 < / H e i g h t > < I s E x p a n d e d > t r u e < / I s E x p a n d e d > < W i d t h > 2 0 0 < / W i d t h > < / a : V a l u e > < / a : K e y V a l u e O f D i a g r a m O b j e c t K e y a n y T y p e z b w N T n L X > < a : K e y V a l u e O f D i a g r a m O b j e c t K e y a n y T y p e z b w N T n L X > < a : K e y > < K e y > T a b l e s \ C F _ p r o j e c t \ A v e r a g e   o f   D u r a t i o n _ D a y s \ A d d i t i o n a l   I n f o \ I m p l i c i t   M e a s u r e < / K e y > < / a : K e y > < a : V a l u e   i : t y p e = " D i a g r a m D i s p l a y V i e w S t a t e I D i a g r a m T a g A d d i t i o n a l I n f o " / > < / a : K e y V a l u e O f D i a g r a m O b j e c t K e y a n y T y p e z b w N T n L X > < a : K e y V a l u e O f D i a g r a m O b j e c t K e y a n y T y p e z b w N T n L X > < a : K e y > < K e y > T a b l e s \ C F _ p r o j e c t \ M e a s u r e s \ M a x   o f   b a c k e r s _ c o u n t < / K e y > < / a : K e y > < a : V a l u e   i : t y p e = " D i a g r a m D i s p l a y N o d e V i e w S t a t e " > < H e i g h t > 1 5 0 < / H e i g h t > < I s E x p a n d e d > t r u e < / I s E x p a n d e d > < W i d t h > 2 0 0 < / W i d t h > < / a : V a l u e > < / a : K e y V a l u e O f D i a g r a m O b j e c t K e y a n y T y p e z b w N T n L X > < a : K e y V a l u e O f D i a g r a m O b j e c t K e y a n y T y p e z b w N T n L X > < a : K e y > < K e y > T a b l e s \ C F _ p r o j e c t \ M a x   o f   b a c k e r s _ c o u n t \ A d d i t i o n a l   I n f o \ I m p l i c i t   M e a s u r e < / K e y > < / a : K e y > < a : V a l u e   i : t y p e = " D i a g r a m D i s p l a y V i e w S t a t e I D i a g r a m T a g A d d i t i o n a l I n f o " / > < / a : K e y V a l u e O f D i a g r a m O b j e c t K e y a n y T y p e z b w N T n L X > < a : K e y V a l u e O f D i a g r a m O b j e c t K e y a n y T y p e z b w N T n L X > < a : K e y > < K e y > T a b l e s \ C r e a t o r < / K e y > < / a : K e y > < a : V a l u e   i : t y p e = " D i a g r a m D i s p l a y N o d e V i e w S t a t e " > < H e i g h t > 1 5 0 < / H e i g h t > < I s E x p a n d e d > t r u e < / I s E x p a n d e d > < L a y e d O u t > t r u e < / L a y e d O u t > < L e f t > 6 7 9 . 9 0 3 8 1 0 5 6 7 6 6 5 8 < / L e f t > < T a b I n d e x > 1 < / T a b I n d e x > < T o p > 7 < / T o p > < W i d t h > 2 0 0 < / W i d t h > < / a : V a l u e > < / a : K e y V a l u e O f D i a g r a m O b j e c t K e y a n y T y p e z b w N T n L X > < a : K e y V a l u e O f D i a g r a m O b j e c t K e y a n y T y p e z b w N T n L X > < a : K e y > < K e y > T a b l e s \ C r e a t o r \ C o l u m n s \ i d < / K e y > < / a : K e y > < a : V a l u e   i : t y p e = " D i a g r a m D i s p l a y N o d e V i e w S t a t e " > < H e i g h t > 1 5 0 < / H e i g h t > < I s E x p a n d e d > t r u e < / I s E x p a n d e d > < W i d t h > 2 0 0 < / W i d t h > < / a : V a l u e > < / a : K e y V a l u e O f D i a g r a m O b j e c t K e y a n y T y p e z b w N T n L X > < a : K e y V a l u e O f D i a g r a m O b j e c t K e y a n y T y p e z b w N T n L X > < a : K e y > < K e y > T a b l e s \ C r e a t o r \ C o l u m n s \ n a m e < / K e y > < / a : K e y > < a : V a l u e   i : t y p e = " D i a g r a m D i s p l a y N o d e V i e w S t a t e " > < H e i g h t > 1 5 0 < / H e i g h t > < I s E x p a n d e d > t r u e < / I s E x p a n d e d > < W i d t h > 2 0 0 < / W i d t h > < / a : V a l u e > < / a : K e y V a l u e O f D i a g r a m O b j e c t K e y a n y T y p e z b w N T n L X > < a : K e y V a l u e O f D i a g r a m O b j e c t K e y a n y T y p e z b w N T n L X > < a : K e y > < K e y > T a b l e s \ C r e a t o r \ C o l u m n s \ c h o s e n _ c u r r e n c y < / K e y > < / a : K e y > < a : V a l u e   i : t y p e = " D i a g r a m D i s p l a y N o d e V i e w S t a t e " > < H e i g h t > 1 5 0 < / H e i g h t > < I s E x p a n d e d > t r u e < / I s E x p a n d e d > < W i d t h > 2 0 0 < / W i d t h > < / a : V a l u e > < / a : K e y V a l u e O f D i a g r a m O b j e c t K e y a n y T y p e z b w N T n L X > < a : K e y V a l u e O f D i a g r a m O b j e c t K e y a n y T y p e z b w N T n L X > < a : K e y > < K e y > T a b l e s \ L o c a t i o n < / K e y > < / a : K e y > < a : V a l u e   i : t y p e = " D i a g r a m D i s p l a y N o d e V i e w S t a t e " > < H e i g h t > 2 3 4 . 5 < / H e i g h t > < I s E x p a n d e d > t r u e < / I s E x p a n d e d > < L a y e d O u t > t r u e < / L a y e d O u t > < L e f t > 9 3 2 . 8 0 7 6 2 1 1 3 5 3 3 1 6 < / L e f t > < T a b I n d e x > 2 < / T a b I n d e x > < W i d t h > 2 0 0 < / W i d t h > < / a : V a l u e > < / a : K e y V a l u e O f D i a g r a m O b j e c t K e y a n y T y p e z b w N T n L X > < a : K e y V a l u e O f D i a g r a m O b j e c t K e y a n y T y p e z b w N T n L X > < a : K e y > < K e y > T a b l e s \ L o c a t i o n \ C o l u m n s \ i d < / K e y > < / a : K e y > < a : V a l u e   i : t y p e = " D i a g r a m D i s p l a y N o d e V i e w S t a t e " > < H e i g h t > 1 5 0 < / H e i g h t > < I s E x p a n d e d > t r u e < / I s E x p a n d e d > < W i d t h > 2 0 0 < / W i d t h > < / a : V a l u e > < / a : K e y V a l u e O f D i a g r a m O b j e c t K e y a n y T y p e z b w N T n L X > < a : K e y V a l u e O f D i a g r a m O b j e c t K e y a n y T y p e z b w N T n L X > < a : K e y > < K e y > T a b l e s \ L o c a t i o n \ C o l u m n s \ d i s p l a y a b l e _ n a m e < / K e y > < / a : K e y > < a : V a l u e   i : t y p e = " D i a g r a m D i s p l a y N o d e V i e w S t a t e " > < H e i g h t > 1 5 0 < / H e i g h t > < I s E x p a n d e d > t r u e < / I s E x p a n d e d > < W i d t h > 2 0 0 < / W i d t h > < / a : V a l u e > < / a : K e y V a l u e O f D i a g r a m O b j e c t K e y a n y T y p e z b w N T n L X > < a : K e y V a l u e O f D i a g r a m O b j e c t K e y a n y T y p e z b w N T n L X > < a : K e y > < K e y > T a b l e s \ L o c a t i o n \ C o l u m n s \ t y p e < / K e y > < / a : K e y > < a : V a l u e   i : t y p e = " D i a g r a m D i s p l a y N o d e V i e w S t a t e " > < H e i g h t > 1 5 0 < / H e i g h t > < I s E x p a n d e d > t r u e < / I s E x p a n d e d > < W i d t h > 2 0 0 < / W i d t h > < / a : V a l u e > < / a : K e y V a l u e O f D i a g r a m O b j e c t K e y a n y T y p e z b w N T n L X > < a : K e y V a l u e O f D i a g r a m O b j e c t K e y a n y T y p e z b w N T n L X > < a : K e y > < K e y > T a b l e s \ L o c a t i o n \ C o l u m n s \ n a m e < / K e y > < / a : K e y > < a : V a l u e   i : t y p e = " D i a g r a m D i s p l a y N o d e V i e w S t a t e " > < H e i g h t > 1 5 0 < / H e i g h t > < I s E x p a n d e d > t r u e < / I s E x p a n d e d > < W i d t h > 2 0 0 < / W i d t h > < / a : V a l u e > < / a : K e y V a l u e O f D i a g r a m O b j e c t K e y a n y T y p e z b w N T n L X > < a : K e y V a l u e O f D i a g r a m O b j e c t K e y a n y T y p e z b w N T n L X > < a : K e y > < K e y > T a b l e s \ L o c a t i o n \ C o l u m n s \ s t a t e < / K e y > < / a : K e y > < a : V a l u e   i : t y p e = " D i a g r a m D i s p l a y N o d e V i e w S t a t e " > < H e i g h t > 1 5 0 < / H e i g h t > < I s E x p a n d e d > t r u e < / I s E x p a n d e d > < W i d t h > 2 0 0 < / W i d t h > < / a : V a l u e > < / a : K e y V a l u e O f D i a g r a m O b j e c t K e y a n y T y p e z b w N T n L X > < a : K e y V a l u e O f D i a g r a m O b j e c t K e y a n y T y p e z b w N T n L X > < a : K e y > < K e y > T a b l e s \ L o c a t i o n \ C o l u m n s \ s h o r t _ n a m e < / K e y > < / a : K e y > < a : V a l u e   i : t y p e = " D i a g r a m D i s p l a y N o d e V i e w S t a t e " > < H e i g h t > 1 5 0 < / H e i g h t > < I s E x p a n d e d > t r u e < / I s E x p a n d e d > < W i d t h > 2 0 0 < / W i d t h > < / a : V a l u e > < / a : K e y V a l u e O f D i a g r a m O b j e c t K e y a n y T y p e z b w N T n L X > < a : K e y V a l u e O f D i a g r a m O b j e c t K e y a n y T y p e z b w N T n L X > < a : K e y > < K e y > T a b l e s \ L o c a t i o n \ C o l u m n s \ i s _ r o o t < / K e y > < / a : K e y > < a : V a l u e   i : t y p e = " D i a g r a m D i s p l a y N o d e V i e w S t a t e " > < H e i g h t > 1 5 0 < / H e i g h t > < I s E x p a n d e d > t r u e < / I s E x p a n d e d > < W i d t h > 2 0 0 < / W i d t h > < / a : V a l u e > < / a : K e y V a l u e O f D i a g r a m O b j e c t K e y a n y T y p e z b w N T n L X > < a : K e y V a l u e O f D i a g r a m O b j e c t K e y a n y T y p e z b w N T n L X > < a : K e y > < K e y > T a b l e s \ L o c a t i o n \ C o l u m n s \ c o u n t r y < / K e y > < / a : K e y > < a : V a l u e   i : t y p e = " D i a g r a m D i s p l a y N o d e V i e w S t a t e " > < H e i g h t > 1 5 0 < / H e i g h t > < I s E x p a n d e d > t r u e < / I s E x p a n d e d > < W i d t h > 2 0 0 < / W i d t h > < / a : V a l u e > < / a : K e y V a l u e O f D i a g r a m O b j e c t K e y a n y T y p e z b w N T n L X > < a : K e y V a l u e O f D i a g r a m O b j e c t K e y a n y T y p e z b w N T n L X > < a : K e y > < K e y > T a b l e s \ L o c a t i o n \ C o l u m n s \ l o c a l i z e d _ n a m e < / K e y > < / a : K e y > < a : V a l u e   i : t y p e = " D i a g r a m D i s p l a y N o d e V i e w S t a t e " > < H e i g h t > 1 5 0 < / H e i g h t > < I s E x p a n d e d > t r u e < / I s E x p a n d e d > < W i d t h > 2 0 0 < / W i d t h > < / a : V a l u e > < / a : K e y V a l u e O f D i a g r a m O b j e c t K e y a n y T y p e z b w N T n L X > < a : K e y V a l u e O f D i a g r a m O b j e c t K e y a n y T y p e z b w N T n L X > < a : K e y > < K e y > T a b l e s \ C a t e g o r y 1 < / K e y > < / a : K e y > < a : V a l u e   i : t y p e = " D i a g r a m D i s p l a y N o d e V i e w S t a t e " > < H e i g h t > 1 5 0 < / H e i g h t > < I s E x p a n d e d > t r u e < / I s E x p a n d e d > < L a y e d O u t > t r u e < / L a y e d O u t > < L e f t > 3 5 3 . 7 1 1 4 3 1 7 0 2 9 9 7 2 9 < / L e f t > < T o p > 4 2 . 5 < / T o p > < W i d t h > 2 0 0 < / W i d t h > < / a : V a l u e > < / a : K e y V a l u e O f D i a g r a m O b j e c t K e y a n y T y p e z b w N T n L X > < a : K e y V a l u e O f D i a g r a m O b j e c t K e y a n y T y p e z b w N T n L X > < a : K e y > < K e y > T a b l e s \ C a t e g o r y 1 \ C o l u m n s \ i d < / K e y > < / a : K e y > < a : V a l u e   i : t y p e = " D i a g r a m D i s p l a y N o d e V i e w S t a t e " > < H e i g h t > 1 5 0 < / H e i g h t > < I s E x p a n d e d > t r u e < / I s E x p a n d e d > < W i d t h > 2 0 0 < / W i d t h > < / a : V a l u e > < / a : K e y V a l u e O f D i a g r a m O b j e c t K e y a n y T y p e z b w N T n L X > < a : K e y V a l u e O f D i a g r a m O b j e c t K e y a n y T y p e z b w N T n L X > < a : K e y > < K e y > T a b l e s \ C a t e g o r y 1 \ C o l u m n s \ n a m e < / K e y > < / a : K e y > < a : V a l u e   i : t y p e = " D i a g r a m D i s p l a y N o d e V i e w S t a t e " > < H e i g h t > 1 5 0 < / H e i g h t > < I s E x p a n d e d > t r u e < / I s E x p a n d e d > < W i d t h > 2 0 0 < / W i d t h > < / a : V a l u e > < / a : K e y V a l u e O f D i a g r a m O b j e c t K e y a n y T y p e z b w N T n L X > < a : K e y V a l u e O f D i a g r a m O b j e c t K e y a n y T y p e z b w N T n L X > < a : K e y > < K e y > T a b l e s \ C a t e g o r y 1 \ C o l u m n s \ p a r e n t _ i d < / K e y > < / a : K e y > < a : V a l u e   i : t y p e = " D i a g r a m D i s p l a y N o d e V i e w S t a t e " > < H e i g h t > 1 5 0 < / H e i g h t > < I s E x p a n d e d > t r u e < / I s E x p a n d e d > < W i d t h > 2 0 0 < / W i d t h > < / a : V a l u e > < / a : K e y V a l u e O f D i a g r a m O b j e c t K e y a n y T y p e z b w N T n L X > < a : K e y V a l u e O f D i a g r a m O b j e c t K e y a n y T y p e z b w N T n L X > < a : K e y > < K e y > T a b l e s \ C a t e g o r y 1 \ C o l u m n s \ p o s i t i o n < / K e y > < / a : K e y > < a : V a l u e   i : t y p e = " D i a g r a m D i s p l a y N o d e V i e w S t a t e " > < H e i g h t > 1 5 0 < / H e i g h t > < I s E x p a n d e d > t r u e < / I s E x p a n d e d > < W i d t h > 2 0 0 < / W i d t h > < / a : V a l u e > < / a : K e y V a l u e O f D i a g r a m O b j e c t K e y a n y T y p e z b w N T n L X > < a : K e y V a l u e O f D i a g r a m O b j e c t K e y a n y T y p e z b w N T n L X > < a : K e y > < K e y > T a b l e s \ C a l e n d e r _ D a t a < / K e y > < / a : K e y > < a : V a l u e   i : t y p e = " D i a g r a m D i s p l a y N o d e V i e w S t a t e " > < H e i g h t > 2 8 8 . 5 < / H e i g h t > < I s E x p a n d e d > t r u e < / I s E x p a n d e d > < L a y e d O u t > t r u e < / L a y e d O u t > < L e f t > 2 6 4 . 6 1 5 2 4 2 2 7 0 6 6 3 2 < / L e f t > < T a b I n d e x > 3 < / T a b I n d e x > < T o p > 3 1 0 < / T o p > < W i d t h > 2 0 0 < / W i d t h > < / a : V a l u e > < / a : K e y V a l u e O f D i a g r a m O b j e c t K e y a n y T y p e z b w N T n L X > < a : K e y V a l u e O f D i a g r a m O b j e c t K e y a n y T y p e z b w N T n L X > < a : K e y > < K e y > T a b l e s \ C a l e n d e r _ D a t a \ C o l u m n s \ D a t e < / K e y > < / a : K e y > < a : V a l u e   i : t y p e = " D i a g r a m D i s p l a y N o d e V i e w S t a t e " > < H e i g h t > 1 5 0 < / H e i g h t > < I s E x p a n d e d > t r u e < / I s E x p a n d e d > < W i d t h > 2 0 0 < / W i d t h > < / a : V a l u e > < / a : K e y V a l u e O f D i a g r a m O b j e c t K e y a n y T y p e z b w N T n L X > < a : K e y V a l u e O f D i a g r a m O b j e c t K e y a n y T y p e z b w N T n L X > < a : K e y > < K e y > T a b l e s \ C a l e n d e r _ D a t a \ C o l u m n s \ Y e a r < / K e y > < / a : K e y > < a : V a l u e   i : t y p e = " D i a g r a m D i s p l a y N o d e V i e w S t a t e " > < H e i g h t > 1 5 0 < / H e i g h t > < I s E x p a n d e d > t r u e < / I s E x p a n d e d > < W i d t h > 2 0 0 < / W i d t h > < / a : V a l u e > < / a : K e y V a l u e O f D i a g r a m O b j e c t K e y a n y T y p e z b w N T n L X > < a : K e y V a l u e O f D i a g r a m O b j e c t K e y a n y T y p e z b w N T n L X > < a : K e y > < K e y > T a b l e s \ C a l e n d e r _ D a t a \ C o l u m n s \ M o n t h _ n o < / K e y > < / a : K e y > < a : V a l u e   i : t y p e = " D i a g r a m D i s p l a y N o d e V i e w S t a t e " > < H e i g h t > 1 5 0 < / H e i g h t > < I s E x p a n d e d > t r u e < / I s E x p a n d e d > < W i d t h > 2 0 0 < / W i d t h > < / a : V a l u e > < / a : K e y V a l u e O f D i a g r a m O b j e c t K e y a n y T y p e z b w N T n L X > < a : K e y V a l u e O f D i a g r a m O b j e c t K e y a n y T y p e z b w N T n L X > < a : K e y > < K e y > T a b l e s \ C a l e n d e r _ D a t a \ C o l u m n s \ M o n t h _ n a m e < / K e y > < / a : K e y > < a : V a l u e   i : t y p e = " D i a g r a m D i s p l a y N o d e V i e w S t a t e " > < H e i g h t > 1 5 0 < / H e i g h t > < I s E x p a n d e d > t r u e < / I s E x p a n d e d > < W i d t h > 2 0 0 < / W i d t h > < / a : V a l u e > < / a : K e y V a l u e O f D i a g r a m O b j e c t K e y a n y T y p e z b w N T n L X > < a : K e y V a l u e O f D i a g r a m O b j e c t K e y a n y T y p e z b w N T n L X > < a : K e y > < K e y > T a b l e s \ C a l e n d e r _ D a t a \ C o l u m n s \ Q u a r t e r < / K e y > < / a : K e y > < a : V a l u e   i : t y p e = " D i a g r a m D i s p l a y N o d e V i e w S t a t e " > < H e i g h t > 1 5 0 < / H e i g h t > < I s E x p a n d e d > t r u e < / I s E x p a n d e d > < W i d t h > 2 0 0 < / W i d t h > < / a : V a l u e > < / a : K e y V a l u e O f D i a g r a m O b j e c t K e y a n y T y p e z b w N T n L X > < a : K e y V a l u e O f D i a g r a m O b j e c t K e y a n y T y p e z b w N T n L X > < a : K e y > < K e y > T a b l e s \ C a l e n d e r _ D a t a \ C o l u m n s \ Y e a r _ M o n t h < / K e y > < / a : K e y > < a : V a l u e   i : t y p e = " D i a g r a m D i s p l a y N o d e V i e w S t a t e " > < H e i g h t > 1 5 0 < / H e i g h t > < I s E x p a n d e d > t r u e < / I s E x p a n d e d > < W i d t h > 2 0 0 < / W i d t h > < / a : V a l u e > < / a : K e y V a l u e O f D i a g r a m O b j e c t K e y a n y T y p e z b w N T n L X > < a : K e y V a l u e O f D i a g r a m O b j e c t K e y a n y T y p e z b w N T n L X > < a : K e y > < K e y > T a b l e s \ C a l e n d e r _ D a t a \ C o l u m n s \ W e e k D a y _ N o < / K e y > < / a : K e y > < a : V a l u e   i : t y p e = " D i a g r a m D i s p l a y N o d e V i e w S t a t e " > < H e i g h t > 1 5 0 < / H e i g h t > < I s E x p a n d e d > t r u e < / I s E x p a n d e d > < W i d t h > 2 0 0 < / W i d t h > < / a : V a l u e > < / a : K e y V a l u e O f D i a g r a m O b j e c t K e y a n y T y p e z b w N T n L X > < a : K e y V a l u e O f D i a g r a m O b j e c t K e y a n y T y p e z b w N T n L X > < a : K e y > < K e y > T a b l e s \ C a l e n d e r _ D a t a \ C o l u m n s \ W e e k D a y _ N a m e < / K e y > < / a : K e y > < a : V a l u e   i : t y p e = " D i a g r a m D i s p l a y N o d e V i e w S t a t e " > < H e i g h t > 1 5 0 < / H e i g h t > < I s E x p a n d e d > t r u e < / I s E x p a n d e d > < W i d t h > 2 0 0 < / W i d t h > < / a : V a l u e > < / a : K e y V a l u e O f D i a g r a m O b j e c t K e y a n y T y p e z b w N T n L X > < a : K e y V a l u e O f D i a g r a m O b j e c t K e y a n y T y p e z b w N T n L X > < a : K e y > < K e y > T a b l e s \ C a l e n d e r _ D a t a \ C o l u m n s \ F i n a n c i a l _ M o n t h < / K e y > < / a : K e y > < a : V a l u e   i : t y p e = " D i a g r a m D i s p l a y N o d e V i e w S t a t e " > < H e i g h t > 1 5 0 < / H e i g h t > < I s E x p a n d e d > t r u e < / I s E x p a n d e d > < W i d t h > 2 0 0 < / W i d t h > < / a : V a l u e > < / a : K e y V a l u e O f D i a g r a m O b j e c t K e y a n y T y p e z b w N T n L X > < a : K e y V a l u e O f D i a g r a m O b j e c t K e y a n y T y p e z b w N T n L X > < a : K e y > < K e y > T a b l e s \ C a l e n d e r _ D a t a \ C o l u m n s \ F i n a n c i a l _ Q u a r t e r < / K e y > < / a : K e y > < a : V a l u e   i : t y p e = " D i a g r a m D i s p l a y N o d e V i e w S t a t e " > < H e i g h t > 1 5 0 < / H e i g h t > < I s E x p a n d e d > t r u e < / I s E x p a n d e d > < W i d t h > 2 0 0 < / W i d t h > < / a : V a l u e > < / a : K e y V a l u e O f D i a g r a m O b j e c t K e y a n y T y p e z b w N T n L X > < a : K e y V a l u e O f D i a g r a m O b j e c t K e y a n y T y p e z b w N T n L X > < a : K e y > < K e y > R e l a t i o n s h i p s \ & l t ; T a b l e s \ C F _ p r o j e c t \ C o l u m n s \ c r e a t e d _ a t 2 & g t ; - & l t ; T a b l e s \ C a l e n d e r _ D a t a \ C o l u m n s \ D a t e & g t ; < / K e y > < / a : K e y > < a : V a l u e   i : t y p e = " D i a g r a m D i s p l a y L i n k V i e w S t a t e " > < A u t o m a t i o n P r o p e r t y H e l p e r T e x t > E n d   p o i n t   1 :   ( 6 2 9 . 5 , 4 7 4 ) .   E n d   p o i n t   2 :   ( 4 8 0 . 6 1 5 2 4 2 2 7 0 6 6 3 , 4 5 4 . 2 5 )   < / A u t o m a t i o n P r o p e r t y H e l p e r T e x t > < I s F o c u s e d > t r u e < / I s F o c u s e d > < L a y e d O u t > t r u e < / L a y e d O u t > < P o i n t s   x m l n s : b = " h t t p : / / s c h e m a s . d a t a c o n t r a c t . o r g / 2 0 0 4 / 0 7 / S y s t e m . W i n d o w s " > < b : P o i n t > < b : _ x > 6 2 9 . 5 < / b : _ x > < b : _ y > 4 7 4 < / b : _ y > < / b : P o i n t > < b : P o i n t > < b : _ x > 5 5 7 . 0 5 7 6 2 1 < / b : _ x > < b : _ y > 4 7 4 < / b : _ y > < / b : P o i n t > < b : P o i n t > < b : _ x > 5 5 5 . 0 5 7 6 2 1 < / b : _ x > < b : _ y > 4 7 2 < / b : _ y > < / b : P o i n t > < b : P o i n t > < b : _ x > 5 5 5 . 0 5 7 6 2 1 < / b : _ x > < b : _ y > 4 5 6 . 2 5 < / b : _ y > < / b : P o i n t > < b : P o i n t > < b : _ x > 5 5 3 . 0 5 7 6 2 1 < / b : _ x > < b : _ y > 4 5 4 . 2 5 < / b : _ y > < / b : P o i n t > < b : P o i n t > < b : _ x > 4 8 0 . 6 1 5 2 4 2 2 7 0 6 6 3 3 2 < / b : _ x > < b : _ y > 4 5 4 . 2 5 < / b : _ y > < / b : P o i n t > < / P o i n t s > < / a : V a l u e > < / a : K e y V a l u e O f D i a g r a m O b j e c t K e y a n y T y p e z b w N T n L X > < a : K e y V a l u e O f D i a g r a m O b j e c t K e y a n y T y p e z b w N T n L X > < a : K e y > < K e y > R e l a t i o n s h i p s \ & l t ; T a b l e s \ C F _ p r o j e c t \ C o l u m n s \ c r e a t e d _ a t 2 & g t ; - & l t ; T a b l e s \ C a l e n d e r _ D a t a \ C o l u m n s \ D a t e & g t ; \ F K < / K e y > < / a : K e y > < a : V a l u e   i : t y p e = " D i a g r a m D i s p l a y L i n k E n d p o i n t V i e w S t a t e " > < H e i g h t > 1 6 < / H e i g h t > < L a b e l L o c a t i o n   x m l n s : b = " h t t p : / / s c h e m a s . d a t a c o n t r a c t . o r g / 2 0 0 4 / 0 7 / S y s t e m . W i n d o w s " > < b : _ x > 6 2 9 . 5 < / b : _ x > < b : _ y > 4 6 6 < / b : _ y > < / L a b e l L o c a t i o n > < L o c a t i o n   x m l n s : b = " h t t p : / / s c h e m a s . d a t a c o n t r a c t . o r g / 2 0 0 4 / 0 7 / S y s t e m . W i n d o w s " > < b : _ x > 6 4 5 . 5 < / b : _ x > < b : _ y > 4 7 4 < / b : _ y > < / L o c a t i o n > < S h a p e R o t a t e A n g l e > 1 8 0 < / S h a p e R o t a t e A n g l e > < W i d t h > 1 6 < / W i d t h > < / a : V a l u e > < / a : K e y V a l u e O f D i a g r a m O b j e c t K e y a n y T y p e z b w N T n L X > < a : K e y V a l u e O f D i a g r a m O b j e c t K e y a n y T y p e z b w N T n L X > < a : K e y > < K e y > R e l a t i o n s h i p s \ & l t ; T a b l e s \ C F _ p r o j e c t \ C o l u m n s \ c r e a t e d _ a t 2 & g t ; - & l t ; T a b l e s \ C a l e n d e r _ D a t a \ C o l u m n s \ D a t e & g t ; \ P K < / K e y > < / a : K e y > < a : V a l u e   i : t y p e = " D i a g r a m D i s p l a y L i n k E n d p o i n t V i e w S t a t e " > < H e i g h t > 1 6 < / H e i g h t > < L a b e l L o c a t i o n   x m l n s : b = " h t t p : / / s c h e m a s . d a t a c o n t r a c t . o r g / 2 0 0 4 / 0 7 / S y s t e m . W i n d o w s " > < b : _ x > 4 6 4 . 6 1 5 2 4 2 2 7 0 6 6 3 3 2 < / b : _ x > < b : _ y > 4 4 6 . 2 5 < / b : _ y > < / L a b e l L o c a t i o n > < L o c a t i o n   x m l n s : b = " h t t p : / / s c h e m a s . d a t a c o n t r a c t . o r g / 2 0 0 4 / 0 7 / S y s t e m . W i n d o w s " > < b : _ x > 4 6 4 . 6 1 5 2 4 2 2 7 0 6 6 3 3 2 < / b : _ x > < b : _ y > 4 5 4 . 2 5 < / b : _ y > < / L o c a t i o n > < S h a p e R o t a t e A n g l e > 3 6 0 < / S h a p e R o t a t e A n g l e > < W i d t h > 1 6 < / W i d t h > < / a : V a l u e > < / a : K e y V a l u e O f D i a g r a m O b j e c t K e y a n y T y p e z b w N T n L X > < a : K e y V a l u e O f D i a g r a m O b j e c t K e y a n y T y p e z b w N T n L X > < a : K e y > < K e y > R e l a t i o n s h i p s \ & l t ; T a b l e s \ C F _ p r o j e c t \ C o l u m n s \ c r e a t e d _ a t 2 & g t ; - & l t ; T a b l e s \ C a l e n d e r _ D a t a \ C o l u m n s \ D a t e & g t ; \ C r o s s F i l t e r < / K e y > < / a : K e y > < a : V a l u e   i : t y p e = " D i a g r a m D i s p l a y L i n k C r o s s F i l t e r V i e w S t a t e " > < P o i n t s   x m l n s : b = " h t t p : / / s c h e m a s . d a t a c o n t r a c t . o r g / 2 0 0 4 / 0 7 / S y s t e m . W i n d o w s " > < b : P o i n t > < b : _ x > 6 2 9 . 5 < / b : _ x > < b : _ y > 4 7 4 < / b : _ y > < / b : P o i n t > < b : P o i n t > < b : _ x > 5 5 7 . 0 5 7 6 2 1 < / b : _ x > < b : _ y > 4 7 4 < / b : _ y > < / b : P o i n t > < b : P o i n t > < b : _ x > 5 5 5 . 0 5 7 6 2 1 < / b : _ x > < b : _ y > 4 7 2 < / b : _ y > < / b : P o i n t > < b : P o i n t > < b : _ x > 5 5 5 . 0 5 7 6 2 1 < / b : _ x > < b : _ y > 4 5 6 . 2 5 < / b : _ y > < / b : P o i n t > < b : P o i n t > < b : _ x > 5 5 3 . 0 5 7 6 2 1 < / b : _ x > < b : _ y > 4 5 4 . 2 5 < / b : _ y > < / b : P o i n t > < b : P o i n t > < b : _ x > 4 8 0 . 6 1 5 2 4 2 2 7 0 6 6 3 3 2 < / b : _ x > < b : _ y > 4 5 4 . 2 5 < / b : _ y > < / b : P o i n t > < / P o i n t s > < / a : V a l u e > < / a : K e y V a l u e O f D i a g r a m O b j e c t K e y a n y T y p e z b w N T n L X > < a : K e y V a l u e O f D i a g r a m O b j e c t K e y a n y T y p e z b w N T n L X > < a : K e y > < K e y > R e l a t i o n s h i p s \ & l t ; T a b l e s \ C F _ p r o j e c t \ C o l u m n s \ c r e a t o r _ i d & g t ; - & l t ; T a b l e s \ C r e a t o r \ C o l u m n s \ i d & g t ; < / K e y > < / a : K e y > < a : V a l u e   i : t y p e = " D i a g r a m D i s p l a y L i n k V i e w S t a t e " > < A u t o m a t i o n P r o p e r t y H e l p e r T e x t > E n d   p o i n t   1 :   ( 7 4 5 . 5 , 2 8 2 . 5 ) .   E n d   p o i n t   2 :   ( 7 7 9 . 9 0 3 8 1 1 , 1 7 3 )   < / A u t o m a t i o n P r o p e r t y H e l p e r T e x t > < L a y e d O u t > t r u e < / L a y e d O u t > < P o i n t s   x m l n s : b = " h t t p : / / s c h e m a s . d a t a c o n t r a c t . o r g / 2 0 0 4 / 0 7 / S y s t e m . W i n d o w s " > < b : P o i n t > < b : _ x > 7 4 5 . 5 < / b : _ x > < b : _ y > 2 8 2 . 5 < / b : _ y > < / b : P o i n t > < b : P o i n t > < b : _ x > 7 4 5 . 5 < / b : _ x > < b : _ y > 2 2 9 . 7 5 < / b : _ y > < / b : P o i n t > < b : P o i n t > < b : _ x > 7 4 7 . 5 < / b : _ x > < b : _ y > 2 2 7 . 7 5 < / b : _ y > < / b : P o i n t > < b : P o i n t > < b : _ x > 7 7 7 . 9 0 3 8 1 1 < / b : _ x > < b : _ y > 2 2 7 . 7 5 < / b : _ y > < / b : P o i n t > < b : P o i n t > < b : _ x > 7 7 9 . 9 0 3 8 1 1 < / b : _ x > < b : _ y > 2 2 5 . 7 5 < / b : _ y > < / b : P o i n t > < b : P o i n t > < b : _ x > 7 7 9 . 9 0 3 8 1 1 < / b : _ x > < b : _ y > 1 7 2 . 9 9 9 9 9 9 9 9 9 9 9 9 9 4 < / b : _ y > < / b : P o i n t > < / P o i n t s > < / a : V a l u e > < / a : K e y V a l u e O f D i a g r a m O b j e c t K e y a n y T y p e z b w N T n L X > < a : K e y V a l u e O f D i a g r a m O b j e c t K e y a n y T y p e z b w N T n L X > < a : K e y > < K e y > R e l a t i o n s h i p s \ & l t ; T a b l e s \ C F _ p r o j e c t \ C o l u m n s \ c r e a t o r _ i d & g t ; - & l t ; T a b l e s \ C r e a t o r \ C o l u m n s \ i d & g t ; \ F K < / K e y > < / a : K e y > < a : V a l u e   i : t y p e = " D i a g r a m D i s p l a y L i n k E n d p o i n t V i e w S t a t e " > < H e i g h t > 1 6 < / H e i g h t > < L a b e l L o c a t i o n   x m l n s : b = " h t t p : / / s c h e m a s . d a t a c o n t r a c t . o r g / 2 0 0 4 / 0 7 / S y s t e m . W i n d o w s " > < b : _ x > 7 3 7 . 5 < / b : _ x > < b : _ y > 2 8 2 . 5 < / b : _ y > < / L a b e l L o c a t i o n > < L o c a t i o n   x m l n s : b = " h t t p : / / s c h e m a s . d a t a c o n t r a c t . o r g / 2 0 0 4 / 0 7 / S y s t e m . W i n d o w s " > < b : _ x > 7 4 5 . 5 < / b : _ x > < b : _ y > 2 9 8 . 5 < / b : _ y > < / L o c a t i o n > < S h a p e R o t a t e A n g l e > 2 7 0 < / S h a p e R o t a t e A n g l e > < W i d t h > 1 6 < / W i d t h > < / a : V a l u e > < / a : K e y V a l u e O f D i a g r a m O b j e c t K e y a n y T y p e z b w N T n L X > < a : K e y V a l u e O f D i a g r a m O b j e c t K e y a n y T y p e z b w N T n L X > < a : K e y > < K e y > R e l a t i o n s h i p s \ & l t ; T a b l e s \ C F _ p r o j e c t \ C o l u m n s \ c r e a t o r _ i d & g t ; - & l t ; T a b l e s \ C r e a t o r \ C o l u m n s \ i d & g t ; \ P K < / K e y > < / a : K e y > < a : V a l u e   i : t y p e = " D i a g r a m D i s p l a y L i n k E n d p o i n t V i e w S t a t e " > < H e i g h t > 1 6 < / H e i g h t > < L a b e l L o c a t i o n   x m l n s : b = " h t t p : / / s c h e m a s . d a t a c o n t r a c t . o r g / 2 0 0 4 / 0 7 / S y s t e m . W i n d o w s " > < b : _ x > 7 7 1 . 9 0 3 8 1 1 < / b : _ x > < b : _ y > 1 5 6 . 9 9 9 9 9 9 9 9 9 9 9 9 9 4 < / b : _ y > < / L a b e l L o c a t i o n > < L o c a t i o n   x m l n s : b = " h t t p : / / s c h e m a s . d a t a c o n t r a c t . o r g / 2 0 0 4 / 0 7 / S y s t e m . W i n d o w s " > < b : _ x > 7 7 9 . 9 0 3 8 1 1 < / b : _ x > < b : _ y > 1 5 6 . 9 9 9 9 9 9 9 9 9 9 9 9 9 4 < / b : _ y > < / L o c a t i o n > < S h a p e R o t a t e A n g l e > 9 0 < / S h a p e R o t a t e A n g l e > < W i d t h > 1 6 < / W i d t h > < / a : V a l u e > < / a : K e y V a l u e O f D i a g r a m O b j e c t K e y a n y T y p e z b w N T n L X > < a : K e y V a l u e O f D i a g r a m O b j e c t K e y a n y T y p e z b w N T n L X > < a : K e y > < K e y > R e l a t i o n s h i p s \ & l t ; T a b l e s \ C F _ p r o j e c t \ C o l u m n s \ c r e a t o r _ i d & g t ; - & l t ; T a b l e s \ C r e a t o r \ C o l u m n s \ i d & g t ; \ C r o s s F i l t e r < / K e y > < / a : K e y > < a : V a l u e   i : t y p e = " D i a g r a m D i s p l a y L i n k C r o s s F i l t e r V i e w S t a t e " > < P o i n t s   x m l n s : b = " h t t p : / / s c h e m a s . d a t a c o n t r a c t . o r g / 2 0 0 4 / 0 7 / S y s t e m . W i n d o w s " > < b : P o i n t > < b : _ x > 7 4 5 . 5 < / b : _ x > < b : _ y > 2 8 2 . 5 < / b : _ y > < / b : P o i n t > < b : P o i n t > < b : _ x > 7 4 5 . 5 < / b : _ x > < b : _ y > 2 2 9 . 7 5 < / b : _ y > < / b : P o i n t > < b : P o i n t > < b : _ x > 7 4 7 . 5 < / b : _ x > < b : _ y > 2 2 7 . 7 5 < / b : _ y > < / b : P o i n t > < b : P o i n t > < b : _ x > 7 7 7 . 9 0 3 8 1 1 < / b : _ x > < b : _ y > 2 2 7 . 7 5 < / b : _ y > < / b : P o i n t > < b : P o i n t > < b : _ x > 7 7 9 . 9 0 3 8 1 1 < / b : _ x > < b : _ y > 2 2 5 . 7 5 < / b : _ y > < / b : P o i n t > < b : P o i n t > < b : _ x > 7 7 9 . 9 0 3 8 1 1 < / b : _ x > < b : _ y > 1 7 2 . 9 9 9 9 9 9 9 9 9 9 9 9 9 4 < / b : _ y > < / b : P o i n t > < / P o i n t s > < / a : V a l u e > < / a : K e y V a l u e O f D i a g r a m O b j e c t K e y a n y T y p e z b w N T n L X > < a : K e y V a l u e O f D i a g r a m O b j e c t K e y a n y T y p e z b w N T n L X > < a : K e y > < K e y > R e l a t i o n s h i p s \ & l t ; T a b l e s \ C F _ p r o j e c t \ C o l u m n s \ l o c a t i o n _ i d & g t ; - & l t ; T a b l e s \ L o c a t i o n \ C o l u m n s \ i d & g t ; < / K e y > < / a : K e y > < a : V a l u e   i : t y p e = " D i a g r a m D i s p l a y L i n k V i e w S t a t e " > < A u t o m a t i o n P r o p e r t y H e l p e r T e x t > E n d   p o i n t   1 :   ( 7 6 5 . 5 , 2 8 2 . 5 ) .   E n d   p o i n t   2 :   ( 1 0 3 2 . 8 0 7 6 2 1 , 2 5 0 . 5 )   < / A u t o m a t i o n P r o p e r t y H e l p e r T e x t > < L a y e d O u t > t r u e < / L a y e d O u t > < P o i n t s   x m l n s : b = " h t t p : / / s c h e m a s . d a t a c o n t r a c t . o r g / 2 0 0 4 / 0 7 / S y s t e m . W i n d o w s " > < b : P o i n t > < b : _ x > 7 6 5 . 5 < / b : _ x > < b : _ y > 2 8 2 . 5 < / b : _ y > < / b : P o i n t > < b : P o i n t > < b : _ x > 7 6 5 . 5 < / b : _ x > < b : _ y > 2 6 8 . 5 < / b : _ y > < / b : P o i n t > < b : P o i n t > < b : _ x > 7 6 7 . 5 < / b : _ x > < b : _ y > 2 6 6 . 5 < / b : _ y > < / b : P o i n t > < b : P o i n t > < b : _ x > 1 0 3 0 . 8 0 7 6 2 1 < / b : _ x > < b : _ y > 2 6 6 . 5 < / b : _ y > < / b : P o i n t > < b : P o i n t > < b : _ x > 1 0 3 2 . 8 0 7 6 2 1 < / b : _ x > < b : _ y > 2 6 4 . 5 < / b : _ y > < / b : P o i n t > < b : P o i n t > < b : _ x > 1 0 3 2 . 8 0 7 6 2 1 < / b : _ x > < b : _ y > 2 5 0 . 5 < / b : _ y > < / b : P o i n t > < / P o i n t s > < / a : V a l u e > < / a : K e y V a l u e O f D i a g r a m O b j e c t K e y a n y T y p e z b w N T n L X > < a : K e y V a l u e O f D i a g r a m O b j e c t K e y a n y T y p e z b w N T n L X > < a : K e y > < K e y > R e l a t i o n s h i p s \ & l t ; T a b l e s \ C F _ p r o j e c t \ C o l u m n s \ l o c a t i o n _ i d & g t ; - & l t ; T a b l e s \ L o c a t i o n \ C o l u m n s \ i d & g t ; \ F K < / K e y > < / a : K e y > < a : V a l u e   i : t y p e = " D i a g r a m D i s p l a y L i n k E n d p o i n t V i e w S t a t e " > < H e i g h t > 1 6 < / H e i g h t > < L a b e l L o c a t i o n   x m l n s : b = " h t t p : / / s c h e m a s . d a t a c o n t r a c t . o r g / 2 0 0 4 / 0 7 / S y s t e m . W i n d o w s " > < b : _ x > 7 5 7 . 5 < / b : _ x > < b : _ y > 2 8 2 . 5 < / b : _ y > < / L a b e l L o c a t i o n > < L o c a t i o n   x m l n s : b = " h t t p : / / s c h e m a s . d a t a c o n t r a c t . o r g / 2 0 0 4 / 0 7 / S y s t e m . W i n d o w s " > < b : _ x > 7 6 5 . 5 < / b : _ x > < b : _ y > 2 9 8 . 5 < / b : _ y > < / L o c a t i o n > < S h a p e R o t a t e A n g l e > 2 7 0 < / S h a p e R o t a t e A n g l e > < W i d t h > 1 6 < / W i d t h > < / a : V a l u e > < / a : K e y V a l u e O f D i a g r a m O b j e c t K e y a n y T y p e z b w N T n L X > < a : K e y V a l u e O f D i a g r a m O b j e c t K e y a n y T y p e z b w N T n L X > < a : K e y > < K e y > R e l a t i o n s h i p s \ & l t ; T a b l e s \ C F _ p r o j e c t \ C o l u m n s \ l o c a t i o n _ i d & g t ; - & l t ; T a b l e s \ L o c a t i o n \ C o l u m n s \ i d & g t ; \ P K < / K e y > < / a : K e y > < a : V a l u e   i : t y p e = " D i a g r a m D i s p l a y L i n k E n d p o i n t V i e w S t a t e " > < H e i g h t > 1 6 < / H e i g h t > < L a b e l L o c a t i o n   x m l n s : b = " h t t p : / / s c h e m a s . d a t a c o n t r a c t . o r g / 2 0 0 4 / 0 7 / S y s t e m . W i n d o w s " > < b : _ x > 1 0 2 4 . 8 0 7 6 2 1 < / b : _ x > < b : _ y > 2 3 4 . 5 < / b : _ y > < / L a b e l L o c a t i o n > < L o c a t i o n   x m l n s : b = " h t t p : / / s c h e m a s . d a t a c o n t r a c t . o r g / 2 0 0 4 / 0 7 / S y s t e m . W i n d o w s " > < b : _ x > 1 0 3 2 . 8 0 7 6 2 1 < / b : _ x > < b : _ y > 2 3 4 . 4 9 9 9 9 9 9 9 9 9 9 9 9 7 < / b : _ y > < / L o c a t i o n > < S h a p e R o t a t e A n g l e > 9 0 < / S h a p e R o t a t e A n g l e > < W i d t h > 1 6 < / W i d t h > < / a : V a l u e > < / a : K e y V a l u e O f D i a g r a m O b j e c t K e y a n y T y p e z b w N T n L X > < a : K e y V a l u e O f D i a g r a m O b j e c t K e y a n y T y p e z b w N T n L X > < a : K e y > < K e y > R e l a t i o n s h i p s \ & l t ; T a b l e s \ C F _ p r o j e c t \ C o l u m n s \ l o c a t i o n _ i d & g t ; - & l t ; T a b l e s \ L o c a t i o n \ C o l u m n s \ i d & g t ; \ C r o s s F i l t e r < / K e y > < / a : K e y > < a : V a l u e   i : t y p e = " D i a g r a m D i s p l a y L i n k C r o s s F i l t e r V i e w S t a t e " > < P o i n t s   x m l n s : b = " h t t p : / / s c h e m a s . d a t a c o n t r a c t . o r g / 2 0 0 4 / 0 7 / S y s t e m . W i n d o w s " > < b : P o i n t > < b : _ x > 7 6 5 . 5 < / b : _ x > < b : _ y > 2 8 2 . 5 < / b : _ y > < / b : P o i n t > < b : P o i n t > < b : _ x > 7 6 5 . 5 < / b : _ x > < b : _ y > 2 6 8 . 5 < / b : _ y > < / b : P o i n t > < b : P o i n t > < b : _ x > 7 6 7 . 5 < / b : _ x > < b : _ y > 2 6 6 . 5 < / b : _ y > < / b : P o i n t > < b : P o i n t > < b : _ x > 1 0 3 0 . 8 0 7 6 2 1 < / b : _ x > < b : _ y > 2 6 6 . 5 < / b : _ y > < / b : P o i n t > < b : P o i n t > < b : _ x > 1 0 3 2 . 8 0 7 6 2 1 < / b : _ x > < b : _ y > 2 6 4 . 5 < / b : _ y > < / b : P o i n t > < b : P o i n t > < b : _ x > 1 0 3 2 . 8 0 7 6 2 1 < / b : _ x > < b : _ y > 2 5 0 . 5 < / b : _ y > < / b : P o i n t > < / P o i n t s > < / a : V a l u e > < / a : K e y V a l u e O f D i a g r a m O b j e c t K e y a n y T y p e z b w N T n L X > < a : K e y V a l u e O f D i a g r a m O b j e c t K e y a n y T y p e z b w N T n L X > < a : K e y > < K e y > R e l a t i o n s h i p s \ & l t ; T a b l e s \ C F _ p r o j e c t \ C o l u m n s \ c a t e g o r y _ i d & g t ; - & l t ; T a b l e s \ C a t e g o r y 1 \ C o l u m n s \ i d & g t ; < / K e y > < / a : K e y > < a : V a l u e   i : t y p e = " D i a g r a m D i s p l a y L i n k V i e w S t a t e " > < A u t o m a t i o n P r o p e r t y H e l p e r T e x t > E n d   p o i n t   1 :   ( 7 2 5 . 5 , 2 8 2 . 5 ) .   E n d   p o i n t   2 :   ( 5 6 9 . 7 1 1 4 3 1 7 0 2 9 9 7 , 1 1 7 . 5 )   < / A u t o m a t i o n P r o p e r t y H e l p e r T e x t > < L a y e d O u t > t r u e < / L a y e d O u t > < P o i n t s   x m l n s : b = " h t t p : / / s c h e m a s . d a t a c o n t r a c t . o r g / 2 0 0 4 / 0 7 / S y s t e m . W i n d o w s " > < b : P o i n t > < b : _ x > 7 2 5 . 5 < / b : _ x > < b : _ y > 2 8 2 . 5 < / b : _ y > < / b : P o i n t > < b : P o i n t > < b : _ x > 7 2 5 . 5 < / b : _ x > < b : _ y > 2 1 0 < / b : _ y > < / b : P o i n t > < b : P o i n t > < b : _ x > 7 2 3 . 5 < / b : _ x > < b : _ y > 2 0 8 < / b : _ y > < / b : P o i n t > < b : P o i n t > < b : _ x > 6 4 1 . 6 0 5 7 1 6 < / b : _ x > < b : _ y > 2 0 8 < / b : _ y > < / b : P o i n t > < b : P o i n t > < b : _ x > 6 3 9 . 6 0 5 7 1 6 < / b : _ x > < b : _ y > 2 0 6 < / b : _ y > < / b : P o i n t > < b : P o i n t > < b : _ x > 6 3 9 . 6 0 5 7 1 6 < / b : _ x > < b : _ y > 1 1 9 . 5 < / b : _ y > < / b : P o i n t > < b : P o i n t > < b : _ x > 6 3 7 . 6 0 5 7 1 6 < / b : _ x > < b : _ y > 1 1 7 . 5 < / b : _ y > < / b : P o i n t > < b : P o i n t > < b : _ x > 5 6 9 . 7 1 1 4 3 1 7 0 2 9 9 7 4 < / b : _ x > < b : _ y > 1 1 7 . 5 < / b : _ y > < / b : P o i n t > < / P o i n t s > < / a : V a l u e > < / a : K e y V a l u e O f D i a g r a m O b j e c t K e y a n y T y p e z b w N T n L X > < a : K e y V a l u e O f D i a g r a m O b j e c t K e y a n y T y p e z b w N T n L X > < a : K e y > < K e y > R e l a t i o n s h i p s \ & l t ; T a b l e s \ C F _ p r o j e c t \ C o l u m n s \ c a t e g o r y _ i d & g t ; - & l t ; T a b l e s \ C a t e g o r y 1 \ C o l u m n s \ i d & g t ; \ F K < / K e y > < / a : K e y > < a : V a l u e   i : t y p e = " D i a g r a m D i s p l a y L i n k E n d p o i n t V i e w S t a t e " > < H e i g h t > 1 6 < / H e i g h t > < L a b e l L o c a t i o n   x m l n s : b = " h t t p : / / s c h e m a s . d a t a c o n t r a c t . o r g / 2 0 0 4 / 0 7 / S y s t e m . W i n d o w s " > < b : _ x > 7 1 7 . 5 < / b : _ x > < b : _ y > 2 8 2 . 5 < / b : _ y > < / L a b e l L o c a t i o n > < L o c a t i o n   x m l n s : b = " h t t p : / / s c h e m a s . d a t a c o n t r a c t . o r g / 2 0 0 4 / 0 7 / S y s t e m . W i n d o w s " > < b : _ x > 7 2 5 . 5 < / b : _ x > < b : _ y > 2 9 8 . 5 < / b : _ y > < / L o c a t i o n > < S h a p e R o t a t e A n g l e > 2 7 0 < / S h a p e R o t a t e A n g l e > < W i d t h > 1 6 < / W i d t h > < / a : V a l u e > < / a : K e y V a l u e O f D i a g r a m O b j e c t K e y a n y T y p e z b w N T n L X > < a : K e y V a l u e O f D i a g r a m O b j e c t K e y a n y T y p e z b w N T n L X > < a : K e y > < K e y > R e l a t i o n s h i p s \ & l t ; T a b l e s \ C F _ p r o j e c t \ C o l u m n s \ c a t e g o r y _ i d & g t ; - & l t ; T a b l e s \ C a t e g o r y 1 \ C o l u m n s \ i d & g t ; \ P K < / K e y > < / a : K e y > < a : V a l u e   i : t y p e = " D i a g r a m D i s p l a y L i n k E n d p o i n t V i e w S t a t e " > < H e i g h t > 1 6 < / H e i g h t > < L a b e l L o c a t i o n   x m l n s : b = " h t t p : / / s c h e m a s . d a t a c o n t r a c t . o r g / 2 0 0 4 / 0 7 / S y s t e m . W i n d o w s " > < b : _ x > 5 5 3 . 7 1 1 4 3 1 7 0 2 9 9 7 4 < / b : _ x > < b : _ y > 1 0 9 . 5 < / b : _ y > < / L a b e l L o c a t i o n > < L o c a t i o n   x m l n s : b = " h t t p : / / s c h e m a s . d a t a c o n t r a c t . o r g / 2 0 0 4 / 0 7 / S y s t e m . W i n d o w s " > < b : _ x > 5 5 3 . 7 1 1 4 3 1 7 0 2 9 9 7 4 < / b : _ x > < b : _ y > 1 1 7 . 5 < / b : _ y > < / L o c a t i o n > < S h a p e R o t a t e A n g l e > 3 6 0 < / S h a p e R o t a t e A n g l e > < W i d t h > 1 6 < / W i d t h > < / a : V a l u e > < / a : K e y V a l u e O f D i a g r a m O b j e c t K e y a n y T y p e z b w N T n L X > < a : K e y V a l u e O f D i a g r a m O b j e c t K e y a n y T y p e z b w N T n L X > < a : K e y > < K e y > R e l a t i o n s h i p s \ & l t ; T a b l e s \ C F _ p r o j e c t \ C o l u m n s \ c a t e g o r y _ i d & g t ; - & l t ; T a b l e s \ C a t e g o r y 1 \ C o l u m n s \ i d & g t ; \ C r o s s F i l t e r < / K e y > < / a : K e y > < a : V a l u e   i : t y p e = " D i a g r a m D i s p l a y L i n k C r o s s F i l t e r V i e w S t a t e " > < P o i n t s   x m l n s : b = " h t t p : / / s c h e m a s . d a t a c o n t r a c t . o r g / 2 0 0 4 / 0 7 / S y s t e m . W i n d o w s " > < b : P o i n t > < b : _ x > 7 2 5 . 5 < / b : _ x > < b : _ y > 2 8 2 . 5 < / b : _ y > < / b : P o i n t > < b : P o i n t > < b : _ x > 7 2 5 . 5 < / b : _ x > < b : _ y > 2 1 0 < / b : _ y > < / b : P o i n t > < b : P o i n t > < b : _ x > 7 2 3 . 5 < / b : _ x > < b : _ y > 2 0 8 < / b : _ y > < / b : P o i n t > < b : P o i n t > < b : _ x > 6 4 1 . 6 0 5 7 1 6 < / b : _ x > < b : _ y > 2 0 8 < / b : _ y > < / b : P o i n t > < b : P o i n t > < b : _ x > 6 3 9 . 6 0 5 7 1 6 < / b : _ x > < b : _ y > 2 0 6 < / b : _ y > < / b : P o i n t > < b : P o i n t > < b : _ x > 6 3 9 . 6 0 5 7 1 6 < / b : _ x > < b : _ y > 1 1 9 . 5 < / b : _ y > < / b : P o i n t > < b : P o i n t > < b : _ x > 6 3 7 . 6 0 5 7 1 6 < / b : _ x > < b : _ y > 1 1 7 . 5 < / b : _ y > < / b : P o i n t > < b : P o i n t > < b : _ x > 5 6 9 . 7 1 1 4 3 1 7 0 2 9 9 7 4 < / b : _ x > < b : _ y > 1 1 7 . 5 < / b : _ y > < / b : P o i n t > < / P o i n t s > < / a : V a l u e > < / a : K e y V a l u e O f D i a g r a m O b j e c t K e y a n y T y p e z b w N T n L X > < / V i e w S t a t e s > < / D i a g r a m M a n a g e r . S e r i a l i z a b l e D i a g r a m > < D i a g r a m M a n a g e r . S e r i a l i z a b l e D i a g r a m > < A d a p t e r   i : t y p e = " M e a s u r e D i a g r a m S a n d b o x A d a p t e r " > < T a b l e N a m e > L o c a t i o n 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 C o l u m n s \ d i s p l a y a b l e _ n a m e < / K e y > < / D i a g r a m O b j e c t K e y > < D i a g r a m O b j e c t K e y > < K e y > C o l u m n s \ t y p e < / K e y > < / D i a g r a m O b j e c t K e y > < D i a g r a m O b j e c t K e y > < K e y > C o l u m n s \ n a m e < / K e y > < / D i a g r a m O b j e c t K e y > < D i a g r a m O b j e c t K e y > < K e y > C o l u m n s \ s t a t e < / K e y > < / D i a g r a m O b j e c t K e y > < D i a g r a m O b j e c t K e y > < K e y > C o l u m n s \ s h o r t _ n a m e < / K e y > < / D i a g r a m O b j e c t K e y > < D i a g r a m O b j e c t K e y > < K e y > C o l u m n s \ i s _ r o o t < / 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 C o l u m n s \ d i s p l a y a b l e _ n a m e < / K e y > < / a : K e y > < a : V a l u e   i : t y p e = " M e a s u r e G r i d N o d e V i e w S t a t e " > < C o l u m n > 1 < / C o l u m n > < L a y e d O u t > t r u e < / L a y e d O u t > < / a : V a l u e > < / a : K e y V a l u e O f D i a g r a m O b j e c t K e y a n y T y p e z b w N T n L X > < a : K e y V a l u e O f D i a g r a m O b j e c t K e y a n y T y p e z b w N T n L X > < a : K e y > < K e y > C o l u m n s \ t y p e < / K e y > < / a : K e y > < a : V a l u e   i : t y p e = " M e a s u r e G r i d N o d e V i e w S t a t e " > < C o l u m n > 2 < / C o l u m n > < L a y e d O u t > t r u e < / L a y e d O u t > < / a : V a l u e > < / a : K e y V a l u e O f D i a g r a m O b j e c t K e y a n y T y p e z b w N T n L X > < a : K e y V a l u e O f D i a g r a m O b j e c t K e y a n y T y p e z b w N T n L X > < a : K e y > < K e y > C o l u m n s \ n a m e < / K e y > < / a : K e y > < a : V a l u e   i : t y p e = " M e a s u r e G r i d N o d e V i e w S t a t e " > < C o l u m n > 3 < / C o l u m n > < L a y e d O u t > t r u e < / L a y e d O u t > < / a : V a l u e > < / a : K e y V a l u e O f D i a g r a m O b j e c t K e y a n y T y p e z b w N T n L X > < a : K e y V a l u e O f D i a g r a m O b j e c t K e y a n y T y p e z b w N T n L X > < a : K e y > < K e y > C o l u m n s \ s t a t e < / K e y > < / a : K e y > < a : V a l u e   i : t y p e = " M e a s u r e G r i d N o d e V i e w S t a t e " > < C o l u m n > 4 < / C o l u m n > < L a y e d O u t > t r u e < / L a y e d O u t > < / a : V a l u e > < / a : K e y V a l u e O f D i a g r a m O b j e c t K e y a n y T y p e z b w N T n L X > < a : K e y V a l u e O f D i a g r a m O b j e c t K e y a n y T y p e z b w N T n L X > < a : K e y > < K e y > C o l u m n s \ s h o r t _ n a m e < / K e y > < / a : K e y > < a : V a l u e   i : t y p e = " M e a s u r e G r i d N o d e V i e w S t a t e " > < C o l u m n > 5 < / C o l u m n > < L a y e d O u t > t r u e < / L a y e d O u t > < / a : V a l u e > < / a : K e y V a l u e O f D i a g r a m O b j e c t K e y a n y T y p e z b w N T n L X > < a : K e y V a l u e O f D i a g r a m O b j e c t K e y a n y T y p e z b w N T n L X > < a : K e y > < K e y > C o l u m n s \ i s _ r o o t < / K e y > < / a : K e y > < a : V a l u e   i : t y p e = " M e a s u r e G r i d N o d e V i e w S t a t e " > < C o l u m n > 6 < / C o l u m n > < L a y e d O u t > t r u e < / L a y e d O u t > < / a : V a l u e > < / a : K e y V a l u e O f D i a g r a m O b j e c t K e y a n y T y p e z b w N T n L X > < a : K e y V a l u e O f D i a g r a m O b j e c t K e y a n y T y p e z b w N T n L X > < a : K e y > < K e y > C o l u m n s \ c o u n t r y < / K e y > < / a : K e y > < a : V a l u e   i : t y p e = " M e a s u r e G r i d N o d e V i e w S t a t e " > < C o l u m n > 7 < / C o l u m n > < L a y e d O u t > t r u e < / L a y e d O u t > < / a : V a l u e > < / a : K e y V a l u e O f D i a g r a m O b j e c t K e y a n y T y p e z b w N T n L X > < / V i e w S t a t e s > < / D i a g r a m M a n a g e r . S e r i a l i z a b l e D i a g r a m > < D i a g r a m M a n a g e r . S e r i a l i z a b l e D i a g r a m > < A d a p t e r   i : t y p e = " M e a s u r e D i a g r a m S a n d b o x A d a p t e r " > < T a b l e N a m e > C a t e g o r y 1 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 C o l u m n s \ n a m e < / K e y > < / D i a g r a m O b j e c t K e y > < D i a g r a m O b j e c t K e y > < K e y > C o l u m n s \ p a r e n t _ i d < / K e y > < / D i a g r a m O b j e c t K e y > < D i a g r a m O b j e c t K e y > < K e y > C o l u m n s \ p o s i t i o n 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 C o l u m n s \ p a r e n t _ i d < / K e y > < / a : K e y > < a : V a l u e   i : t y p e = " M e a s u r e G r i d N o d e V i e w S t a t e " > < C o l u m n > 2 < / C o l u m n > < L a y e d O u t > t r u e < / L a y e d O u t > < / a : V a l u e > < / a : K e y V a l u e O f D i a g r a m O b j e c t K e y a n y T y p e z b w N T n L X > < a : K e y V a l u e O f D i a g r a m O b j e c t K e y a n y T y p e z b w N T n L X > < a : K e y > < K e y > C o l u m n s \ p o s i t i o n < / K e y > < / a : K e y > < a : V a l u e   i : t y p e = " M e a s u r e G r i d N o d e V i e w S t a t e " > < C o l u m n > 3 < / C o l u m n > < L a y e d O u t > t r u e < / L a y e d O u t > < / a : V a l u e > < / a : K e y V a l u e O f D i a g r a m O b j e c t K e y a n y T y p e z b w N T n L X > < / V i e w S t a t e s > < / D i a g r a m M a n a g e r . S e r i a l i z a b l e D i a g r a m > < D i a g r a m M a n a g e r . S e r i a l i z a b l e D i a g r a m > < A d a p t e r   i : t y p e = " M e a s u r e D i a g r a m S a n d b o x A d a p t e r " > < T a b l e N a m e > C r e a t o r 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 C r e a t o r 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 C a l e n d e r _ D a t a 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 C o l u m n s \ M o n t h _ n o < / K e y > < / D i a g r a m O b j e c t K e y > < D i a g r a m O b j e c t K e y > < K e y > C o l u m n s \ M o n t h _ n a m e < / K e y > < / D i a g r a m O b j e c t K e y > < D i a g r a m O b j e c t K e y > < K e y > C o l u m n s \ Q u a r t e r < / K e y > < / D i a g r a m O b j e c t K e y > < D i a g r a m O b j e c t K e y > < K e y > C o l u m n s \ Y e a r _ M o n t h < / K e y > < / D i a g r a m O b j e c t K e y > < D i a g r a m O b j e c t K e y > < K e y > C o l u m n s \ W e e k D a y _ N o < / K e y > < / D i a g r a m O b j e c t K e y > < D i a g r a m O b j e c t K e y > < K e y > C o l u m n s \ W e e k D a y _ N a m e < / K e y > < / D i a g r a m O b j e c t K e y > < D i a g r a m O b j e c t K e y > < K e y > C o l u m n s \ F i n a n c i a l _ M o n t h < / K e y > < / D i a g r a m O b j e c t K e y > < D i a g r a m O b j e c t K e y > < K e y > C o l u m n s \ F i n a n c i a l _ Q u a r t e r 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 C o l u m n s \ M o n t h _ n o < / K e y > < / a : K e y > < a : V a l u e   i : t y p e = " M e a s u r e G r i d N o d e V i e w S t a t e " > < C o l u m n > 2 < / C o l u m n > < L a y e d O u t > t r u e < / L a y e d O u t > < / a : V a l u e > < / a : K e y V a l u e O f D i a g r a m O b j e c t K e y a n y T y p e z b w N T n L X > < a : K e y V a l u e O f D i a g r a m O b j e c t K e y a n y T y p e z b w N T n L X > < a : K e y > < K e y > C o l u m n s \ M o n t h _ n a m e 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 C o l u m n s \ Y e a r _ M o n t h < / K e y > < / a : K e y > < a : V a l u e   i : t y p e = " M e a s u r e G r i d N o d e V i e w S t a t e " > < C o l u m n > 5 < / C o l u m n > < L a y e d O u t > t r u e < / L a y e d O u t > < / a : V a l u e > < / a : K e y V a l u e O f D i a g r a m O b j e c t K e y a n y T y p e z b w N T n L X > < a : K e y V a l u e O f D i a g r a m O b j e c t K e y a n y T y p e z b w N T n L X > < a : K e y > < K e y > C o l u m n s \ W e e k D a y _ N o < / K e y > < / a : K e y > < a : V a l u e   i : t y p e = " M e a s u r e G r i d N o d e V i e w S t a t e " > < C o l u m n > 6 < / C o l u m n > < L a y e d O u t > t r u e < / L a y e d O u t > < / a : V a l u e > < / a : K e y V a l u e O f D i a g r a m O b j e c t K e y a n y T y p e z b w N T n L X > < a : K e y V a l u e O f D i a g r a m O b j e c t K e y a n y T y p e z b w N T n L X > < a : K e y > < K e y > C o l u m n s \ W e e k D a y _ N a m e < / K e y > < / a : K e y > < a : V a l u e   i : t y p e = " M e a s u r e G r i d N o d e V i e w S t a t e " > < C o l u m n > 7 < / C o l u m n > < L a y e d O u t > t r u e < / L a y e d O u t > < / a : V a l u e > < / a : K e y V a l u e O f D i a g r a m O b j e c t K e y a n y T y p e z b w N T n L X > < a : K e y V a l u e O f D i a g r a m O b j e c t K e y a n y T y p e z b w N T n L X > < a : K e y > < K e y > C o l u m n s \ F i n a n c i a l _ M o n t h < / K e y > < / a : K e y > < a : V a l u e   i : t y p e = " M e a s u r e G r i d N o d e V i e w S t a t e " > < C o l u m n > 8 < / C o l u m n > < L a y e d O u t > t r u e < / L a y e d O u t > < / a : V a l u e > < / a : K e y V a l u e O f D i a g r a m O b j e c t K e y a n y T y p e z b w N T n L X > < a : K e y V a l u e O f D i a g r a m O b j e c t K e y a n y T y p e z b w N T n L X > < a : K e y > < K e y > C o l u m n s \ F i n a n c i a l _ Q u a r t e r < / K e y > < / a : K e y > < a : V a l u e   i : t y p e = " M e a s u r e G r i d N o d e V i e w S t a t e " > < C o l u m n > 9 < / C o l u m n > < L a y e d O u t > t r u e < / L a y e d O u t > < / a : V a l u e > < / a : K e y V a l u e O f D i a g r a m O b j e c t K e y a n y T y p e z b w N T n L X > < / V i e w S t a t e s > < / D i a g r a m M a n a g e r . S e r i a l i z a b l e D i a g r a m > < D i a g r a m M a n a g e r . S e r i a l i z a b l e D i a g r a m > < A d a p t e r   i : t y p e = " M e a s u r e D i a g r a m S a n d b o x A d a p t e r " > < T a b l e N a m e > C F _ p r o j e c t 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 C F _ p r o j e c t 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 M e a s u r e s \ S u m   o f   i d < / K e y > < / D i a g r a m O b j e c t K e y > < D i a g r a m O b j e c t K e y > < K e y > M e a s u r e s \ S u m   o f   i d \ T a g I n f o \ F o r m u l a < / K e y > < / D i a g r a m O b j e c t K e y > < D i a g r a m O b j e c t K e y > < K e y > M e a s u r e s \ S u m   o f   i d \ T a g I n f o \ V a l u e < / K e y > < / D i a g r a m O b j e c t K e y > < D i a g r a m O b j e c t K e y > < K e y > M e a s u r e s \ C o u n t   o f   i d < / K e y > < / D i a g r a m O b j e c t K e y > < D i a g r a m O b j e c t K e y > < K e y > M e a s u r e s \ C o u n t   o f   i d \ T a g I n f o \ F o r m u l a < / K e y > < / D i a g r a m O b j e c t K e y > < D i a g r a m O b j e c t K e y > < K e y > M e a s u r e s \ C o u n t   o f   i d \ T a g I n f o \ V a l u e < / K e y > < / D i a g r a m O b j e c t K e y > < D i a g r a m O b j e c t K e y > < K e y > M e a s u r e s \ S u m   o f   p l e d g e d < / K e y > < / D i a g r a m O b j e c t K e y > < D i a g r a m O b j e c t K e y > < K e y > M e a s u r e s \ S u m   o f   p l e d g e d \ T a g I n f o \ F o r m u l a < / K e y > < / D i a g r a m O b j e c t K e y > < D i a g r a m O b j e c t K e y > < K e y > M e a s u r e s \ S u m   o f   p l e d g e d \ T a g I n f o \ V a l u e < / K e y > < / D i a g r a m O b j e c t K e y > < D i a g r a m O b j e c t K e y > < K e y > M e a s u r e s \ C o u n t   o f   s t a t e < / K e y > < / D i a g r a m O b j e c t K e y > < D i a g r a m O b j e c t K e y > < K e y > M e a s u r e s \ C o u n t   o f   s t a t e \ T a g I n f o \ F o r m u l a < / K e y > < / D i a g r a m O b j e c t K e y > < D i a g r a m O b j e c t K e y > < K e y > M e a s u r e s \ C o u n t   o f   s t a t e \ T a g I n f o \ V a l u e < / K e y > < / D i a g r a m O b j e c t K e y > < D i a g r a m O b j e c t K e y > < K e y > M e a s u r e s \ S u m   o f   b a c k e r s _ c o u n t < / K e y > < / D i a g r a m O b j e c t K e y > < D i a g r a m O b j e c t K e y > < K e y > M e a s u r e s \ S u m   o f   b a c k e r s _ c o u n t \ T a g I n f o \ F o r m u l a < / K e y > < / D i a g r a m O b j e c t K e y > < D i a g r a m O b j e c t K e y > < K e y > M e a s u r e s \ S u m   o f   b a c k e r s _ c o u n t \ T a g I n f o \ V a l u e < / K e y > < / D i a g r a m O b j e c t K e y > < D i a g r a m O b j e c t K e y > < K e y > M e a s u r e s \ S u m   o f   D u r a t i o n _ D a y s < / K e y > < / D i a g r a m O b j e c t K e y > < D i a g r a m O b j e c t K e y > < K e y > M e a s u r e s \ S u m   o f   D u r a t i o n _ D a y s \ T a g I n f o \ F o r m u l a < / K e y > < / D i a g r a m O b j e c t K e y > < D i a g r a m O b j e c t K e y > < K e y > M e a s u r e s \ S u m   o f   D u r a t i o n _ D a y s \ T a g I n f o \ V a l u e < / K e y > < / D i a g r a m O b j e c t K e y > < D i a g r a m O b j e c t K e y > < K e y > M e a s u r e s \ A v e r a g e   o f   D u r a t i o n _ D a y s < / K e y > < / D i a g r a m O b j e c t K e y > < D i a g r a m O b j e c t K e y > < K e y > M e a s u r e s \ A v e r a g e   o f   D u r a t i o n _ D a y s \ T a g I n f o \ F o r m u l a < / K e y > < / D i a g r a m O b j e c t K e y > < D i a g r a m O b j e c t K e y > < K e y > M e a s u r e s \ A v e r a g e   o f   D u r a t i o n _ D a y s \ T a g I n f o \ V a l u e < / K e y > < / D i a g r a m O b j e c t K e y > < D i a g r a m O b j e c t K e y > < K e y > M e a s u r e s \ M a x   o f   b a c k e r s _ c o u n t < / K e y > < / D i a g r a m O b j e c t K e y > < D i a g r a m O b j e c t K e y > < K e y > M e a s u r e s \ M a x   o f   b a c k e r s _ c o u n t \ T a g I n f o \ F o r m u l a < / K e y > < / D i a g r a m O b j e c t K e y > < D i a g r a m O b j e c t K e y > < K e y > M e a s u r e s \ M a x   o f   b a c k e r s _ c o u n t \ T a g I n f o \ V a l u e < / K e y > < / D i a g r a m O b j e c t K e y > < D i a g r a m O b j e c t K e y > < K e y > M e a s u r e s \ C o u n t   o f   G o a l _ R a n g e < / K e y > < / D i a g r a m O b j e c t K e y > < D i a g r a m O b j e c t K e y > < K e y > M e a s u r e s \ C o u n t   o f   G o a l _ R a n g e \ T a g I n f o \ F o r m u l a < / K e y > < / D i a g r a m O b j e c t K e y > < D i a g r a m O b j e c t K e y > < K e y > M e a s u r e s \ C o u n t   o f   G o a l _ R a n g e \ T a g I n f o \ V a l u e < / K e y > < / D i a g r a m O b j e c t K e y > < D i a g r a m O b j e c t K e y > < K e y > M e a s u r e s \ S u m   o f   u s d _ p l e d g e d < / K e y > < / D i a g r a m O b j e c t K e y > < D i a g r a m O b j e c t K e y > < K e y > M e a s u r e s \ S u m   o f   u s d _ p l e d g e d \ T a g I n f o \ F o r m u l a < / K e y > < / D i a g r a m O b j e c t K e y > < D i a g r a m O b j e c t K e y > < K e y > M e a s u r e s \ S u m   o f   u s d _ p l e d g e d \ T a g I n f o \ V a l u e < / K e y > < / D i a g r a m O b j e c t K e y > < D i a g r a m O b j e c t K e y > < K e y > M e a s u r e s \ S u m   o f   P l e d g e d _ s u c c e s s < / K e y > < / D i a g r a m O b j e c t K e y > < D i a g r a m O b j e c t K e y > < K e y > M e a s u r e s \ S u m   o f   P l e d g e d _ s u c c e s s \ T a g I n f o \ F o r m u l a < / K e y > < / D i a g r a m O b j e c t K e y > < D i a g r a m O b j e c t K e y > < K e y > M e a s u r e s \ S u m   o f   P l e d g e d _ s u c c e s s \ T a g I n f o \ V a l u e < / K e y > < / D i a g r a m O b j e c t K e y > < D i a g r a m O b j e c t K e y > < K e y > M e a s u r e s \ S u m   o f   g o a l < / K e y > < / D i a g r a m O b j e c t K e y > < D i a g r a m O b j e c t K e y > < K e y > M e a s u r e s \ S u m   o f   g o a l \ T a g I n f o \ F o r m u l a < / K e y > < / D i a g r a m O b j e c t K e y > < D i a g r a m O b j e c t K e y > < K e y > M e a s u r e s \ S u m   o f   g o a l \ T a g I n f o \ V a l u e < / K e y > < / D i a g r a m O b j e c t K e y > < D i a g r a m O b j e c t K e y > < K e y > M e a s u r e s \ T o t a l   P r o j e c t s < / K e y > < / D i a g r a m O b j e c t K e y > < D i a g r a m O b j e c t K e y > < K e y > M e a s u r e s \ T o t a l   P r o j e c t s \ T a g I n f o \ F o r m u l a < / K e y > < / D i a g r a m O b j e c t K e y > < D i a g r a m O b j e c t K e y > < K e y > M e a s u r e s \ T o t a l   P r o j e c t s \ T a g I n f o \ V a l u e < / K e y > < / D i a g r a m O b j e c t K e y > < D i a g r a m O b j e c t K e y > < K e y > M e a s u r e s \ M a x _ G o a l 1 < / K e y > < / D i a g r a m O b j e c t K e y > < D i a g r a m O b j e c t K e y > < K e y > M e a s u r e s \ M a x _ G o a l 1 \ T a g I n f o \ F o r m u l a < / K e y > < / D i a g r a m O b j e c t K e y > < D i a g r a m O b j e c t K e y > < K e y > M e a s u r e s \ M a x _ G o a l 1 \ T a g I n f o \ V a l u e < / K e y > < / D i a g r a m O b j e c t K e y > < D i a g r a m O b j e c t K e y > < K e y > M e a s u r e s \ S u c c e s s f u l _ P r o j e c t s < / K e y > < / D i a g r a m O b j e c t K e y > < D i a g r a m O b j e c t K e y > < K e y > M e a s u r e s \ S u c c e s s f u l _ P r o j e c t s \ T a g I n f o \ F o r m u l a < / K e y > < / D i a g r a m O b j e c t K e y > < D i a g r a m O b j e c t K e y > < K e y > M e a s u r e s \ S u c c e s s f u l _ P r o j e c t s \ T a g I n f o \ V a l u e < / K e y > < / D i a g r a m O b j e c t K e y > < D i a g r a m O b j e c t K e y > < K e y > M e a s u r e s \ %   S u c c e s s f u l _ p r o j e c t s < / K e y > < / D i a g r a m O b j e c t K e y > < D i a g r a m O b j e c t K e y > < K e y > M e a s u r e s \ %   S u c c e s s f u l _ p r o j e c t s \ T a g I n f o \ F o r m u l a < / K e y > < / D i a g r a m O b j e c t K e y > < D i a g r a m O b j e c t K e y > < K e y > M e a s u r e s \ %   S u c c e s s f u l _ p r o j e c t s \ T a g I n f o \ V a l u e < / K e y > < / D i a g r a m O b j e c t K e y > < D i a g r a m O b j e c t K e y > < K e y > M e a s u r e s \ T o t a l   A m o u n t   R a i s e d < / K e y > < / D i a g r a m O b j e c t K e y > < D i a g r a m O b j e c t K e y > < K e y > M e a s u r e s \ T o t a l   A m o u n t   R a i s e d \ T a g I n f o \ F o r m u l a < / K e y > < / D i a g r a m O b j e c t K e y > < D i a g r a m O b j e c t K e y > < K e y > M e a s u r e s \ T o t a l   A m o u n t   R a i s e d \ T a g I n f o \ V a l u e < / K e y > < / D i a g r a m O b j e c t K e y > < D i a g r a m O b j e c t K e y > < K e y > M e a s u r e s \ S u c c e s s _ F l a g < / K e y > < / D i a g r a m O b j e c t K e y > < D i a g r a m O b j e c t K e y > < K e y > M e a s u r e s \ S u c c e s s _ F l a g \ T a g I n f o \ F o r m u l a < / K e y > < / D i a g r a m O b j e c t K e y > < D i a g r a m O b j e c t K e y > < K e y > M e a s u r e s \ S u c c e s s _ F l a g \ T a g I n f o \ V a l u e < / K e y > < / D i a g r a m O b j e c t K e y > < D i a g r a m O b j e c t K e y > < K e y > M e a s u r e s \ M a x _ g o a l _ u s d < / K e y > < / D i a g r a m O b j e c t K e y > < D i a g r a m O b j e c t K e y > < K e y > M e a s u r e s \ M a x _ g o a l _ u s d \ T a g I n f o \ F o r m u l a < / K e y > < / D i a g r a m O b j e c t K e y > < D i a g r a m O b j e c t K e y > < K e y > M e a s u r e s \ M a x _ g o a l _ u s d \ T a g I n f o \ V a l u e < / K e y > < / D i a g r a m O b j e c t K e y > < D i a g r a m O b j e c t K e y > < K e y > C o l u m n s \ i d < / K e y > < / D i a g r a m O b j e c t K e y > < D i a g r a m O b j e c t K e y > < K e y > C o l u m n s \ s t a t e < / K e y > < / D i a g r a m O b j e c t K e y > < D i a g r a m O b j e c t K e y > < K e y > C o l u m n s \ n a m e < / K e y > < / D i a g r a m O b j e c t K e y > < D i a g r a m O b j e c t K e y > < K e y > C o l u m n s \ c o u n t r y < / K e y > < / D i a g r a m O b j e c t K e y > < D i a g r a m O b j e c t K e y > < K e y > C o l u m n s \ c r e a t o r _ i d < / K e y > < / D i a g r a m O b j e c t K e y > < D i a g r a m O b j e c t K e y > < K e y > C o l u m n s \ l o c a t i o n _ i d < / K e y > < / D i a g r a m O b j e c t K e y > < D i a g r a m O b j e c t K e y > < K e y > C o l u m n s \ c a t e g o r y _ i d < / K e y > < / D i a g r a m O b j e c t K e y > < D i a g r a m O b j e c t K e y > < K e y > C o l u m n s \ c r e a t e d _ a t 2 < / K e y > < / D i a g r a m O b j e c t K e y > < D i a g r a m O b j e c t K e y > < K e y > C o l u m n s \ D e a d l i n e < / K e y > < / D i a g r a m O b j e c t K e y > < D i a g r a m O b j e c t K e y > < K e y > C o l u m n s \ U p d a t e d _ a t 2 < / K e y > < / D i a g r a m O b j e c t K e y > < D i a g r a m O b j e c t K e y > < K e y > C o l u m n s \ s t a t e _ c h a n g e d _ a t 3 < / K e y > < / D i a g r a m O b j e c t K e y > < D i a g r a m O b j e c t K e y > < K e y > C o l u m n s \ s u c c e s s f u l _ a t 4 < / K e y > < / D i a g r a m O b j e c t K e y > < D i a g r a m O b j e c t K e y > < K e y > C o l u m n s \ l a u n c h e d _ a t 5 < / K e y > < / D i a g r a m O b j e c t K e y > < D i a g r a m O b j e c t K e y > < K e y > C o l u m n s \ g o a l < / K e y > < / D i a g r a m O b j e c t K e y > < D i a g r a m O b j e c t K e y > < K e y > C o l u m n s \ p l e d g e d < / K e y > < / D i a g r a m O b j e c t K e y > < D i a g r a m O b j e c t K e y > < K e y > C o l u m n s \ c u r r e n c y < / K e y > < / D i a g r a m O b j e c t K e y > < D i a g r a m O b j e c t K e y > < K e y > C o l u m n s \ c u r r e n c y _ s y m b o l < / K e y > < / D i a g r a m O b j e c t K e y > < D i a g r a m O b j e c t K e y > < K e y > C o l u m n s \ u s d _ p l e d g e d < / K e y > < / D i a g r a m O b j e c t K e y > < D i a g r a m O b j e c t K e y > < K e y > C o l u m n s \ s t a t i c _ u s d _ r a t e < / K e y > < / D i a g r a m O b j e c t K e y > < D i a g r a m O b j e c t K e y > < K e y > C o l u m n s \ b a c k e r s _ c o u n t < / K e y > < / D i a g r a m O b j e c t K e y > < D i a g r a m O b j e c t K e y > < K e y > C o l u m n s \ s p o t l i g h t < / K e y > < / D i a g r a m O b j e c t K e y > < D i a g r a m O b j e c t K e y > < K e y > C o l u m n s \ s t a f f _ p i c k < / K e y > < / D i a g r a m O b j e c t K e y > < D i a g r a m O b j e c t K e y > < K e y > C o l u m n s \ b l u r b < / K e y > < / D i a g r a m O b j e c t K e y > < D i a g r a m O b j e c t K e y > < K e y > C o l u m n s \ c u r r e n c y _ t r a i l i n g _ c o d e < / K e y > < / D i a g r a m O b j e c t K e y > < D i a g r a m O b j e c t K e y > < K e y > C o l u m n s \ d i s a b l e _ c o m m u n i c a t i o n < / K e y > < / D i a g r a m O b j e c t K e y > < D i a g r a m O b j e c t K e y > < K e y > C o l u m n s \ D u r a t i o n _ D a y s < / K e y > < / D i a g r a m O b j e c t K e y > < D i a g r a m O b j e c t K e y > < K e y > C o l u m n s \ G o a l _ R a n g e < / K e y > < / D i a g r a m O b j e c t K e y > < D i a g r a m O b j e c t K e y > < K e y > C o l u m n s \ G o a l _ R a n g e _ O r d e r < / K e y > < / D i a g r a m O b j e c t K e y > < D i a g r a m O b j e c t K e y > < K e y > C o l u m n s \ G o a l _ U s d < / K e y > < / D i a g r a m O b j e c t K e y > < D i a g r a m O b j e c t K e y > < K e y > C o l u m n s \ P l e d g e d _ s u c c e s s < / 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D i a g r a m O b j e c t K e y > < K e y > L i n k s \ & l t ; C o l u m n s \ S u m   o f   i d & g t ; - & l t ; M e a s u r e s \ i d & g t ; < / K e y > < / D i a g r a m O b j e c t K e y > < D i a g r a m O b j e c t K e y > < K e y > L i n k s \ & l t ; C o l u m n s \ S u m   o f   i d & g t ; - & l t ; M e a s u r e s \ i d & g t ; \ C O L U M N < / K e y > < / D i a g r a m O b j e c t K e y > < D i a g r a m O b j e c t K e y > < K e y > L i n k s \ & l t ; C o l u m n s \ S u m   o f   i d & g t ; - & l t ; M e a s u r e s \ i d & g t ; \ M E A S U R E < / K e y > < / D i a g r a m O b j e c t K e y > < D i a g r a m O b j e c t K e y > < K e y > L i n k s \ & l t ; C o l u m n s \ C o u n t   o f   i d & g t ; - & l t ; M e a s u r e s \ i d & g t ; < / K e y > < / D i a g r a m O b j e c t K e y > < D i a g r a m O b j e c t K e y > < K e y > L i n k s \ & l t ; C o l u m n s \ C o u n t   o f   i d & g t ; - & l t ; M e a s u r e s \ i d & g t ; \ C O L U M N < / K e y > < / D i a g r a m O b j e c t K e y > < D i a g r a m O b j e c t K e y > < K e y > L i n k s \ & l t ; C o l u m n s \ C o u n t   o f   i d & g t ; - & l t ; M e a s u r e s \ i d & g t ; \ M E A S U R E < / K e y > < / D i a g r a m O b j e c t K e y > < D i a g r a m O b j e c t K e y > < K e y > L i n k s \ & l t ; C o l u m n s \ S u m   o f   p l e d g e d & g t ; - & l t ; M e a s u r e s \ p l e d g e d & g t ; < / K e y > < / D i a g r a m O b j e c t K e y > < D i a g r a m O b j e c t K e y > < K e y > L i n k s \ & l t ; C o l u m n s \ S u m   o f   p l e d g e d & g t ; - & l t ; M e a s u r e s \ p l e d g e d & g t ; \ C O L U M N < / K e y > < / D i a g r a m O b j e c t K e y > < D i a g r a m O b j e c t K e y > < K e y > L i n k s \ & l t ; C o l u m n s \ S u m   o f   p l e d g e d & g t ; - & l t ; M e a s u r e s \ p l e d g e d & g t ; \ M E A S U R E < / K e y > < / D i a g r a m O b j e c t K e y > < D i a g r a m O b j e c t K e y > < K e y > L i n k s \ & l t ; C o l u m n s \ C o u n t   o f   s t a t e & g t ; - & l t ; M e a s u r e s \ s t a t e & g t ; < / K e y > < / D i a g r a m O b j e c t K e y > < D i a g r a m O b j e c t K e y > < K e y > L i n k s \ & l t ; C o l u m n s \ C o u n t   o f   s t a t e & g t ; - & l t ; M e a s u r e s \ s t a t e & g t ; \ C O L U M N < / K e y > < / D i a g r a m O b j e c t K e y > < D i a g r a m O b j e c t K e y > < K e y > L i n k s \ & l t ; C o l u m n s \ C o u n t   o f   s t a t e & g t ; - & l t ; M e a s u r e s \ s t a t e & g t ; \ M E A S U R E < / K e y > < / D i a g r a m O b j e c t K e y > < D i a g r a m O b j e c t K e y > < K e y > L i n k s \ & l t ; C o l u m n s \ S u m   o f   b a c k e r s _ c o u n t & g t ; - & l t ; M e a s u r e s \ b a c k e r s _ c o u n t & g t ; < / K e y > < / D i a g r a m O b j e c t K e y > < D i a g r a m O b j e c t K e y > < K e y > L i n k s \ & l t ; C o l u m n s \ S u m   o f   b a c k e r s _ c o u n t & g t ; - & l t ; M e a s u r e s \ b a c k e r s _ c o u n t & g t ; \ C O L U M N < / K e y > < / D i a g r a m O b j e c t K e y > < D i a g r a m O b j e c t K e y > < K e y > L i n k s \ & l t ; C o l u m n s \ S u m   o f   b a c k e r s _ c o u n t & g t ; - & l t ; M e a s u r e s \ b a c k e r s _ c o u n t & g t ; \ M E A S U R E < / K e y > < / D i a g r a m O b j e c t K e y > < D i a g r a m O b j e c t K e y > < K e y > L i n k s \ & l t ; C o l u m n s \ S u m   o f   D u r a t i o n _ D a y s & g t ; - & l t ; M e a s u r e s \ D u r a t i o n _ D a y s & g t ; < / K e y > < / D i a g r a m O b j e c t K e y > < D i a g r a m O b j e c t K e y > < K e y > L i n k s \ & l t ; C o l u m n s \ S u m   o f   D u r a t i o n _ D a y s & g t ; - & l t ; M e a s u r e s \ D u r a t i o n _ D a y s & g t ; \ C O L U M N < / K e y > < / D i a g r a m O b j e c t K e y > < D i a g r a m O b j e c t K e y > < K e y > L i n k s \ & l t ; C o l u m n s \ S u m   o f   D u r a t i o n _ D a y s & g t ; - & l t ; M e a s u r e s \ D u r a t i o n _ D a y s & g t ; \ M E A S U R E < / K e y > < / D i a g r a m O b j e c t K e y > < D i a g r a m O b j e c t K e y > < K e y > L i n k s \ & l t ; C o l u m n s \ A v e r a g e   o f   D u r a t i o n _ D a y s & g t ; - & l t ; M e a s u r e s \ D u r a t i o n _ D a y s & g t ; < / K e y > < / D i a g r a m O b j e c t K e y > < D i a g r a m O b j e c t K e y > < K e y > L i n k s \ & l t ; C o l u m n s \ A v e r a g e   o f   D u r a t i o n _ D a y s & g t ; - & l t ; M e a s u r e s \ D u r a t i o n _ D a y s & g t ; \ C O L U M N < / K e y > < / D i a g r a m O b j e c t K e y > < D i a g r a m O b j e c t K e y > < K e y > L i n k s \ & l t ; C o l u m n s \ A v e r a g e   o f   D u r a t i o n _ D a y s & g t ; - & l t ; M e a s u r e s \ D u r a t i o n _ D a y s & g t ; \ M E A S U R E < / K e y > < / D i a g r a m O b j e c t K e y > < D i a g r a m O b j e c t K e y > < K e y > L i n k s \ & l t ; C o l u m n s \ M a x   o f   b a c k e r s _ c o u n t & g t ; - & l t ; M e a s u r e s \ b a c k e r s _ c o u n t & g t ; < / K e y > < / D i a g r a m O b j e c t K e y > < D i a g r a m O b j e c t K e y > < K e y > L i n k s \ & l t ; C o l u m n s \ M a x   o f   b a c k e r s _ c o u n t & g t ; - & l t ; M e a s u r e s \ b a c k e r s _ c o u n t & g t ; \ C O L U M N < / K e y > < / D i a g r a m O b j e c t K e y > < D i a g r a m O b j e c t K e y > < K e y > L i n k s \ & l t ; C o l u m n s \ M a x   o f   b a c k e r s _ c o u n t & g t ; - & l t ; M e a s u r e s \ b a c k e r s _ c o u n t & g t ; \ M E A S U R E < / K e y > < / D i a g r a m O b j e c t K e y > < D i a g r a m O b j e c t K e y > < K e y > L i n k s \ & l t ; C o l u m n s \ C o u n t   o f   G o a l _ R a n g e & g t ; - & l t ; M e a s u r e s \ G o a l _ R a n g e & g t ; < / K e y > < / D i a g r a m O b j e c t K e y > < D i a g r a m O b j e c t K e y > < K e y > L i n k s \ & l t ; C o l u m n s \ C o u n t   o f   G o a l _ R a n g e & g t ; - & l t ; M e a s u r e s \ G o a l _ R a n g e & g t ; \ C O L U M N < / K e y > < / D i a g r a m O b j e c t K e y > < D i a g r a m O b j e c t K e y > < K e y > L i n k s \ & l t ; C o l u m n s \ C o u n t   o f   G o a l _ R a n g e & g t ; - & l t ; M e a s u r e s \ G o a l _ R a n g e & g t ; \ M E A S U R E < / K e y > < / D i a g r a m O b j e c t K e y > < D i a g r a m O b j e c t K e y > < K e y > L i n k s \ & l t ; C o l u m n s \ S u m   o f   u s d _ p l e d g e d & g t ; - & l t ; M e a s u r e s \ u s d _ p l e d g e d & g t ; < / K e y > < / D i a g r a m O b j e c t K e y > < D i a g r a m O b j e c t K e y > < K e y > L i n k s \ & l t ; C o l u m n s \ S u m   o f   u s d _ p l e d g e d & g t ; - & l t ; M e a s u r e s \ u s d _ p l e d g e d & g t ; \ C O L U M N < / K e y > < / D i a g r a m O b j e c t K e y > < D i a g r a m O b j e c t K e y > < K e y > L i n k s \ & l t ; C o l u m n s \ S u m   o f   u s d _ p l e d g e d & g t ; - & l t ; M e a s u r e s \ u s d _ p l e d g e d & g t ; \ M E A S U R E < / K e y > < / D i a g r a m O b j e c t K e y > < D i a g r a m O b j e c t K e y > < K e y > L i n k s \ & l t ; C o l u m n s \ S u m   o f   P l e d g e d _ s u c c e s s & g t ; - & l t ; M e a s u r e s \ P l e d g e d _ s u c c e s s & g t ; < / K e y > < / D i a g r a m O b j e c t K e y > < D i a g r a m O b j e c t K e y > < K e y > L i n k s \ & l t ; C o l u m n s \ S u m   o f   P l e d g e d _ s u c c e s s & g t ; - & l t ; M e a s u r e s \ P l e d g e d _ s u c c e s s & g t ; \ C O L U M N < / K e y > < / D i a g r a m O b j e c t K e y > < D i a g r a m O b j e c t K e y > < K e y > L i n k s \ & l t ; C o l u m n s \ S u m   o f   P l e d g e d _ s u c c e s s & g t ; - & l t ; M e a s u r e s \ P l e d g e d _ s u c c e s s & g t ; \ M E A S U R E < / K e y > < / D i a g r a m O b j e c t K e y > < D i a g r a m O b j e c t K e y > < K e y > L i n k s \ & l t ; C o l u m n s \ S u m   o f   g o a l & g t ; - & l t ; M e a s u r e s \ g o a l & g t ; < / K e y > < / D i a g r a m O b j e c t K e y > < D i a g r a m O b j e c t K e y > < K e y > L i n k s \ & l t ; C o l u m n s \ S u m   o f   g o a l & g t ; - & l t ; M e a s u r e s \ g o a l & g t ; \ C O L U M N < / K e y > < / D i a g r a m O b j e c t K e y > < D i a g r a m O b j e c t K e y > < K e y > L i n k s \ & l t ; C o l u m n s \ S u m   o f   g o a l & g t ; - & l t ; M e a s u r e s \ g o a l & g t ; \ M E A S U R E 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 4 < / F o c u s R o w > < S e l e c t i o n E n d C o l u m n > 2 < / S e l e c t i o n E n d C o l u m n > < S e l e c t i o n E n d R o w > 4 < / S e l e c t i o n E n d R o w > < S e l e c t i o n S t a r t C o l u m n > 2 < / 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 2 < / 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 M e a s u r e s \ S u m   o f   i d \ T a g I n f o \ V a l u e < / K e y > < / a : K e y > < a : V a l u e   i : t y p e = " M e a s u r e G r i d V i e w S t a t e I D i a g r a m T a g A d d i t i o n a l I n f o " / > < / a : K e y V a l u e O f D i a g r a m O b j e c t K e y a n y T y p e z b w N T n L X > < a : K e y V a l u e O f D i a g r a m O b j e c t K e y a n y T y p e z b w N T n L X > < a : K e y > < K e y > M e a s u r e s \ C o u n t   o f   i d < / K e y > < / a : K e y > < a : V a l u e   i : t y p e = " M e a s u r e G r i d N o d e V i e w S t a t e " > < L a y e d O u t > t r u e < / L a y e d O u t > < W a s U I I n v i s i b l e > t r u e < / W a s U I I n v i s i b l e > < / a : V a l u e > < / a : K e y V a l u e O f D i a g r a m O b j e c t K e y a n y T y p e z b w N T n L X > < a : K e y V a l u e O f D i a g r a m O b j e c t K e y a n y T y p e z b w N T n L X > < a : K e y > < K e y > M e a s u r e s \ C o u n t   o f   i d \ T a g I n f o \ F o r m u l a < / K e y > < / a : K e y > < a : V a l u e   i : t y p e = " M e a s u r e G r i d V i e w S t a t e I D i a g r a m T a g A d d i t i o n a l I n f o " / > < / a : K e y V a l u e O f D i a g r a m O b j e c t K e y a n y T y p e z b w N T n L X > < a : K e y V a l u e O f D i a g r a m O b j e c t K e y a n y T y p e z b w N T n L X > < a : K e y > < K e y > M e a s u r e s \ C o u n t   o f   i d \ T a g I n f o \ V a l u e < / K e y > < / a : K e y > < a : V a l u e   i : t y p e = " M e a s u r e G r i d V i e w S t a t e I D i a g r a m T a g A d d i t i o n a l I n f o " / > < / a : K e y V a l u e O f D i a g r a m O b j e c t K e y a n y T y p e z b w N T n L X > < a : K e y V a l u e O f D i a g r a m O b j e c t K e y a n y T y p e z b w N T n L X > < a : K e y > < K e y > M e a s u r e s \ S u m   o f   p l e d g e d < / K e y > < / a : K e y > < a : V a l u e   i : t y p e = " M e a s u r e G r i d N o d e V i e w S t a t e " > < C o l u m n > 8 < / C o l u m n > < L a y e d O u t > t r u e < / L a y e d O u t > < W a s U I I n v i s i b l e > t r u e < / W a s U I I n v i s i b l e > < / a : V a l u e > < / a : K e y V a l u e O f D i a g r a m O b j e c t K e y a n y T y p e z b w N T n L X > < a : K e y V a l u e O f D i a g r a m O b j e c t K e y a n y T y p e z b w N T n L X > < a : K e y > < K e y > M e a s u r e s \ S u m   o f   p l e d g e d \ T a g I n f o \ F o r m u l a < / K e y > < / a : K e y > < a : V a l u e   i : t y p e = " M e a s u r e G r i d V i e w S t a t e I D i a g r a m T a g A d d i t i o n a l I n f o " / > < / a : K e y V a l u e O f D i a g r a m O b j e c t K e y a n y T y p e z b w N T n L X > < a : K e y V a l u e O f D i a g r a m O b j e c t K e y a n y T y p e z b w N T n L X > < a : K e y > < K e y > M e a s u r e s \ S u m   o f   p l e d g e d \ T a g I n f o \ V a l u e < / K e y > < / a : K e y > < a : V a l u e   i : t y p e = " M e a s u r e G r i d V i e w S t a t e I D i a g r a m T a g A d d i t i o n a l I n f o " / > < / a : K e y V a l u e O f D i a g r a m O b j e c t K e y a n y T y p e z b w N T n L X > < a : K e y V a l u e O f D i a g r a m O b j e c t K e y a n y T y p e z b w N T n L X > < a : K e y > < K e y > M e a s u r e s \ C o u n t   o f   s t a t e < / K e y > < / a : K e y > < a : V a l u e   i : t y p e = " M e a s u r e G r i d N o d e V i e w S t a t e " > < C o l u m n > 1 < / C o l u m n > < L a y e d O u t > t r u e < / L a y e d O u t > < W a s U I I n v i s i b l e > t r u e < / W a s U I I n v i s i b l e > < / a : V a l u e > < / a : K e y V a l u e O f D i a g r a m O b j e c t K e y a n y T y p e z b w N T n L X > < a : K e y V a l u e O f D i a g r a m O b j e c t K e y a n y T y p e z b w N T n L X > < a : K e y > < K e y > M e a s u r e s \ C o u n t   o f   s t a t e \ T a g I n f o \ F o r m u l a < / K e y > < / a : K e y > < a : V a l u e   i : t y p e = " M e a s u r e G r i d V i e w S t a t e I D i a g r a m T a g A d d i t i o n a l I n f o " / > < / a : K e y V a l u e O f D i a g r a m O b j e c t K e y a n y T y p e z b w N T n L X > < a : K e y V a l u e O f D i a g r a m O b j e c t K e y a n y T y p e z b w N T n L X > < a : K e y > < K e y > M e a s u r e s \ C o u n t   o f   s t a t e \ T a g I n f o \ V a l u e < / K e y > < / a : K e y > < a : V a l u e   i : t y p e = " M e a s u r e G r i d V i e w S t a t e I D i a g r a m T a g A d d i t i o n a l I n f o " / > < / a : K e y V a l u e O f D i a g r a m O b j e c t K e y a n y T y p e z b w N T n L X > < a : K e y V a l u e O f D i a g r a m O b j e c t K e y a n y T y p e z b w N T n L X > < a : K e y > < K e y > M e a s u r e s \ S u m   o f   b a c k e r s _ c o u n t < / K e y > < / a : K e y > < a : V a l u e   i : t y p e = " M e a s u r e G r i d N o d e V i e w S t a t e " > < C o l u m n > 1 3 < / C o l u m n > < L a y e d O u t > t r u e < / L a y e d O u t > < W a s U I I n v i s i b l e > t r u e < / W a s U I I n v i s i b l e > < / a : V a l u e > < / a : K e y V a l u e O f D i a g r a m O b j e c t K e y a n y T y p e z b w N T n L X > < a : K e y V a l u e O f D i a g r a m O b j e c t K e y a n y T y p e z b w N T n L X > < a : K e y > < K e y > M e a s u r e s \ S u m   o f   b a c k e r s _ c o u n t \ T a g I n f o \ F o r m u l a < / K e y > < / a : K e y > < a : V a l u e   i : t y p e = " M e a s u r e G r i d V i e w S t a t e I D i a g r a m T a g A d d i t i o n a l I n f o " / > < / a : K e y V a l u e O f D i a g r a m O b j e c t K e y a n y T y p e z b w N T n L X > < a : K e y V a l u e O f D i a g r a m O b j e c t K e y a n y T y p e z b w N T n L X > < a : K e y > < K e y > M e a s u r e s \ S u m   o f   b a c k e r s _ c o u n t \ T a g I n f o \ V a l u e < / K e y > < / a : K e y > < a : V a l u e   i : t y p e = " M e a s u r e G r i d V i e w S t a t e I D i a g r a m T a g A d d i t i o n a l I n f o " / > < / a : K e y V a l u e O f D i a g r a m O b j e c t K e y a n y T y p e z b w N T n L X > < a : K e y V a l u e O f D i a g r a m O b j e c t K e y a n y T y p e z b w N T n L X > < a : K e y > < K e y > M e a s u r e s \ S u m   o f   D u r a t i o n _ D a y s < / K e y > < / a : K e y > < a : V a l u e   i : t y p e = " M e a s u r e G r i d N o d e V i e w S t a t e " > < C o l u m n > 2 5 < / C o l u m n > < L a y e d O u t > t r u e < / L a y e d O u t > < W a s U I I n v i s i b l e > t r u e < / W a s U I I n v i s i b l e > < / a : V a l u e > < / a : K e y V a l u e O f D i a g r a m O b j e c t K e y a n y T y p e z b w N T n L X > < a : K e y V a l u e O f D i a g r a m O b j e c t K e y a n y T y p e z b w N T n L X > < a : K e y > < K e y > M e a s u r e s \ S u m   o f   D u r a t i o n _ D a y s \ T a g I n f o \ F o r m u l a < / K e y > < / a : K e y > < a : V a l u e   i : t y p e = " M e a s u r e G r i d V i e w S t a t e I D i a g r a m T a g A d d i t i o n a l I n f o " / > < / a : K e y V a l u e O f D i a g r a m O b j e c t K e y a n y T y p e z b w N T n L X > < a : K e y V a l u e O f D i a g r a m O b j e c t K e y a n y T y p e z b w N T n L X > < a : K e y > < K e y > M e a s u r e s \ S u m   o f   D u r a t i o n _ D a y s \ T a g I n f o \ V a l u e < / K e y > < / a : K e y > < a : V a l u e   i : t y p e = " M e a s u r e G r i d V i e w S t a t e I D i a g r a m T a g A d d i t i o n a l I n f o " / > < / a : K e y V a l u e O f D i a g r a m O b j e c t K e y a n y T y p e z b w N T n L X > < a : K e y V a l u e O f D i a g r a m O b j e c t K e y a n y T y p e z b w N T n L X > < a : K e y > < K e y > M e a s u r e s \ A v e r a g e   o f   D u r a t i o n _ D a y s < / K e y > < / a : K e y > < a : V a l u e   i : t y p e = " M e a s u r e G r i d N o d e V i e w S t a t e " > < C o l u m n > 2 5 < / C o l u m n > < L a y e d O u t > t r u e < / L a y e d O u t > < W a s U I I n v i s i b l e > t r u e < / W a s U I I n v i s i b l e > < / a : V a l u e > < / a : K e y V a l u e O f D i a g r a m O b j e c t K e y a n y T y p e z b w N T n L X > < a : K e y V a l u e O f D i a g r a m O b j e c t K e y a n y T y p e z b w N T n L X > < a : K e y > < K e y > M e a s u r e s \ A v e r a g e   o f   D u r a t i o n _ D a y s \ T a g I n f o \ F o r m u l a < / K e y > < / a : K e y > < a : V a l u e   i : t y p e = " M e a s u r e G r i d V i e w S t a t e I D i a g r a m T a g A d d i t i o n a l I n f o " / > < / a : K e y V a l u e O f D i a g r a m O b j e c t K e y a n y T y p e z b w N T n L X > < a : K e y V a l u e O f D i a g r a m O b j e c t K e y a n y T y p e z b w N T n L X > < a : K e y > < K e y > M e a s u r e s \ A v e r a g e   o f   D u r a t i o n _ D a y s \ T a g I n f o \ V a l u e < / K e y > < / a : K e y > < a : V a l u e   i : t y p e = " M e a s u r e G r i d V i e w S t a t e I D i a g r a m T a g A d d i t i o n a l I n f o " / > < / a : K e y V a l u e O f D i a g r a m O b j e c t K e y a n y T y p e z b w N T n L X > < a : K e y V a l u e O f D i a g r a m O b j e c t K e y a n y T y p e z b w N T n L X > < a : K e y > < K e y > M e a s u r e s \ M a x   o f   b a c k e r s _ c o u n t < / K e y > < / a : K e y > < a : V a l u e   i : t y p e = " M e a s u r e G r i d N o d e V i e w S t a t e " > < C o l u m n > 1 3 < / C o l u m n > < L a y e d O u t > t r u e < / L a y e d O u t > < W a s U I I n v i s i b l e > t r u e < / W a s U I I n v i s i b l e > < / a : V a l u e > < / a : K e y V a l u e O f D i a g r a m O b j e c t K e y a n y T y p e z b w N T n L X > < a : K e y V a l u e O f D i a g r a m O b j e c t K e y a n y T y p e z b w N T n L X > < a : K e y > < K e y > M e a s u r e s \ M a x   o f   b a c k e r s _ c o u n t \ T a g I n f o \ F o r m u l a < / K e y > < / a : K e y > < a : V a l u e   i : t y p e = " M e a s u r e G r i d V i e w S t a t e I D i a g r a m T a g A d d i t i o n a l I n f o " / > < / a : K e y V a l u e O f D i a g r a m O b j e c t K e y a n y T y p e z b w N T n L X > < a : K e y V a l u e O f D i a g r a m O b j e c t K e y a n y T y p e z b w N T n L X > < a : K e y > < K e y > M e a s u r e s \ M a x   o f   b a c k e r s _ c o u n t \ T a g I n f o \ V a l u e < / K e y > < / a : K e y > < a : V a l u e   i : t y p e = " M e a s u r e G r i d V i e w S t a t e I D i a g r a m T a g A d d i t i o n a l I n f o " / > < / a : K e y V a l u e O f D i a g r a m O b j e c t K e y a n y T y p e z b w N T n L X > < a : K e y V a l u e O f D i a g r a m O b j e c t K e y a n y T y p e z b w N T n L X > < a : K e y > < K e y > M e a s u r e s \ C o u n t   o f   G o a l _ R a n g e < / K e y > < / a : K e y > < a : V a l u e   i : t y p e = " M e a s u r e G r i d N o d e V i e w S t a t e " > < C o l u m n > 2 6 < / C o l u m n > < L a y e d O u t > t r u e < / L a y e d O u t > < W a s U I I n v i s i b l e > t r u e < / W a s U I I n v i s i b l e > < / a : V a l u e > < / a : K e y V a l u e O f D i a g r a m O b j e c t K e y a n y T y p e z b w N T n L X > < a : K e y V a l u e O f D i a g r a m O b j e c t K e y a n y T y p e z b w N T n L X > < a : K e y > < K e y > M e a s u r e s \ C o u n t   o f   G o a l _ R a n g e \ T a g I n f o \ F o r m u l a < / K e y > < / a : K e y > < a : V a l u e   i : t y p e = " M e a s u r e G r i d V i e w S t a t e I D i a g r a m T a g A d d i t i o n a l I n f o " / > < / a : K e y V a l u e O f D i a g r a m O b j e c t K e y a n y T y p e z b w N T n L X > < a : K e y V a l u e O f D i a g r a m O b j e c t K e y a n y T y p e z b w N T n L X > < a : K e y > < K e y > M e a s u r e s \ C o u n t   o f   G o a l _ R a n g e \ T a g I n f o \ V a l u e < / K e y > < / a : K e y > < a : V a l u e   i : t y p e = " M e a s u r e G r i d V i e w S t a t e I D i a g r a m T a g A d d i t i o n a l I n f o " / > < / a : K e y V a l u e O f D i a g r a m O b j e c t K e y a n y T y p e z b w N T n L X > < a : K e y V a l u e O f D i a g r a m O b j e c t K e y a n y T y p e z b w N T n L X > < a : K e y > < K e y > M e a s u r e s \ S u m   o f   u s d _ p l e d g e d < / K e y > < / a : K e y > < a : V a l u e   i : t y p e = " M e a s u r e G r i d N o d e V i e w S t a t e " > < C o l u m n > 1 1 < / C o l u m n > < L a y e d O u t > t r u e < / L a y e d O u t > < W a s U I I n v i s i b l e > t r u e < / W a s U I I n v i s i b l e > < / a : V a l u e > < / a : K e y V a l u e O f D i a g r a m O b j e c t K e y a n y T y p e z b w N T n L X > < a : K e y V a l u e O f D i a g r a m O b j e c t K e y a n y T y p e z b w N T n L X > < a : K e y > < K e y > M e a s u r e s \ S u m   o f   u s d _ p l e d g e d \ T a g I n f o \ F o r m u l a < / K e y > < / a : K e y > < a : V a l u e   i : t y p e = " M e a s u r e G r i d V i e w S t a t e I D i a g r a m T a g A d d i t i o n a l I n f o " / > < / a : K e y V a l u e O f D i a g r a m O b j e c t K e y a n y T y p e z b w N T n L X > < a : K e y V a l u e O f D i a g r a m O b j e c t K e y a n y T y p e z b w N T n L X > < a : K e y > < K e y > M e a s u r e s \ S u m   o f   u s d _ p l e d g e d \ T a g I n f o \ V a l u e < / K e y > < / a : K e y > < a : V a l u e   i : t y p e = " M e a s u r e G r i d V i e w S t a t e I D i a g r a m T a g A d d i t i o n a l I n f o " / > < / a : K e y V a l u e O f D i a g r a m O b j e c t K e y a n y T y p e z b w N T n L X > < a : K e y V a l u e O f D i a g r a m O b j e c t K e y a n y T y p e z b w N T n L X > < a : K e y > < K e y > M e a s u r e s \ S u m   o f   P l e d g e d _ s u c c e s s < / K e y > < / a : K e y > < a : V a l u e   i : t y p e = " M e a s u r e G r i d N o d e V i e w S t a t e " > < C o l u m n > 2 9 < / C o l u m n > < L a y e d O u t > t r u e < / L a y e d O u t > < W a s U I I n v i s i b l e > t r u e < / W a s U I I n v i s i b l e > < / a : V a l u e > < / a : K e y V a l u e O f D i a g r a m O b j e c t K e y a n y T y p e z b w N T n L X > < a : K e y V a l u e O f D i a g r a m O b j e c t K e y a n y T y p e z b w N T n L X > < a : K e y > < K e y > M e a s u r e s \ S u m   o f   P l e d g e d _ s u c c e s s \ T a g I n f o \ F o r m u l a < / K e y > < / a : K e y > < a : V a l u e   i : t y p e = " M e a s u r e G r i d V i e w S t a t e I D i a g r a m T a g A d d i t i o n a l I n f o " / > < / a : K e y V a l u e O f D i a g r a m O b j e c t K e y a n y T y p e z b w N T n L X > < a : K e y V a l u e O f D i a g r a m O b j e c t K e y a n y T y p e z b w N T n L X > < a : K e y > < K e y > M e a s u r e s \ S u m   o f   P l e d g e d _ s u c c e s s \ T a g I n f o \ V a l u e < / K e y > < / a : K e y > < a : V a l u e   i : t y p e = " M e a s u r e G r i d V i e w S t a t e I D i a g r a m T a g A d d i t i o n a l I n f o " / > < / a : K e y V a l u e O f D i a g r a m O b j e c t K e y a n y T y p e z b w N T n L X > < a : K e y V a l u e O f D i a g r a m O b j e c t K e y a n y T y p e z b w N T n L X > < a : K e y > < K e y > M e a s u r e s \ S u m   o f   g o a l < / K e y > < / a : K e y > < a : V a l u e   i : t y p e = " M e a s u r e G r i d N o d e V i e w S t a t e " > < C o l u m n > 7 < / C o l u m n > < L a y e d O u t > t r u e < / L a y e d O u t > < W a s U I I n v i s i b l e > t r u e < / W a s U I I n v i s i b l e > < / a : V a l u e > < / a : K e y V a l u e O f D i a g r a m O b j e c t K e y a n y T y p e z b w N T n L X > < a : K e y V a l u e O f D i a g r a m O b j e c t K e y a n y T y p e z b w N T n L X > < a : K e y > < K e y > M e a s u r e s \ S u m   o f   g o a l \ T a g I n f o \ F o r m u l a < / K e y > < / a : K e y > < a : V a l u e   i : t y p e = " M e a s u r e G r i d V i e w S t a t e I D i a g r a m T a g A d d i t i o n a l I n f o " / > < / a : K e y V a l u e O f D i a g r a m O b j e c t K e y a n y T y p e z b w N T n L X > < a : K e y V a l u e O f D i a g r a m O b j e c t K e y a n y T y p e z b w N T n L X > < a : K e y > < K e y > M e a s u r e s \ S u m   o f   g o a l \ T a g I n f o \ V a l u e < / K e y > < / a : K e y > < a : V a l u e   i : t y p e = " M e a s u r e G r i d V i e w S t a t e I D i a g r a m T a g A d d i t i o n a l I n f o " / > < / a : K e y V a l u e O f D i a g r a m O b j e c t K e y a n y T y p e z b w N T n L X > < a : K e y V a l u e O f D i a g r a m O b j e c t K e y a n y T y p e z b w N T n L X > < a : K e y > < K e y > M e a s u r e s \ T o t a l   P r o j e c t s < / K e y > < / a : K e y > < a : V a l u e   i : t y p e = " M e a s u r e G r i d N o d e V i e w S t a t e " > < C o l u m n > 2 < / C o l u m n > < L a y e d O u t > t r u e < / L a y e d O u t > < R o w > 2 < / R o w > < / a : V a l u e > < / a : K e y V a l u e O f D i a g r a m O b j e c t K e y a n y T y p e z b w N T n L X > < a : K e y V a l u e O f D i a g r a m O b j e c t K e y a n y T y p e z b w N T n L X > < a : K e y > < K e y > M e a s u r e s \ T o t a l   P r o j e c t s \ T a g I n f o \ F o r m u l a < / K e y > < / a : K e y > < a : V a l u e   i : t y p e = " M e a s u r e G r i d V i e w S t a t e I D i a g r a m T a g A d d i t i o n a l I n f o " / > < / a : K e y V a l u e O f D i a g r a m O b j e c t K e y a n y T y p e z b w N T n L X > < a : K e y V a l u e O f D i a g r a m O b j e c t K e y a n y T y p e z b w N T n L X > < a : K e y > < K e y > M e a s u r e s \ T o t a l   P r o j e c t s \ T a g I n f o \ V a l u e < / K e y > < / a : K e y > < a : V a l u e   i : t y p e = " M e a s u r e G r i d V i e w S t a t e I D i a g r a m T a g A d d i t i o n a l I n f o " / > < / a : K e y V a l u e O f D i a g r a m O b j e c t K e y a n y T y p e z b w N T n L X > < a : K e y V a l u e O f D i a g r a m O b j e c t K e y a n y T y p e z b w N T n L X > < a : K e y > < K e y > M e a s u r e s \ M a x _ G o a l 1 < / K e y > < / a : K e y > < a : V a l u e   i : t y p e = " M e a s u r e G r i d N o d e V i e w S t a t e " > < C o l u m n > 2 < / C o l u m n > < L a y e d O u t > t r u e < / L a y e d O u t > < R o w > 3 < / R o w > < / a : V a l u e > < / a : K e y V a l u e O f D i a g r a m O b j e c t K e y a n y T y p e z b w N T n L X > < a : K e y V a l u e O f D i a g r a m O b j e c t K e y a n y T y p e z b w N T n L X > < a : K e y > < K e y > M e a s u r e s \ M a x _ G o a l 1 \ T a g I n f o \ F o r m u l a < / K e y > < / a : K e y > < a : V a l u e   i : t y p e = " M e a s u r e G r i d V i e w S t a t e I D i a g r a m T a g A d d i t i o n a l I n f o " / > < / a : K e y V a l u e O f D i a g r a m O b j e c t K e y a n y T y p e z b w N T n L X > < a : K e y V a l u e O f D i a g r a m O b j e c t K e y a n y T y p e z b w N T n L X > < a : K e y > < K e y > M e a s u r e s \ M a x _ G o a l 1 \ T a g I n f o \ V a l u e < / K e y > < / a : K e y > < a : V a l u e   i : t y p e = " M e a s u r e G r i d V i e w S t a t e I D i a g r a m T a g A d d i t i o n a l I n f o " / > < / a : K e y V a l u e O f D i a g r a m O b j e c t K e y a n y T y p e z b w N T n L X > < a : K e y V a l u e O f D i a g r a m O b j e c t K e y a n y T y p e z b w N T n L X > < a : K e y > < K e y > M e a s u r e s \ S u c c e s s f u l _ P r o j e c t s < / K e y > < / a : K e y > < a : V a l u e   i : t y p e = " M e a s u r e G r i d N o d e V i e w S t a t e " > < C o l u m n > 2 < / C o l u m n > < L a y e d O u t > t r u e < / L a y e d O u t > < R o w > 4 < / R o w > < / a : V a l u e > < / a : K e y V a l u e O f D i a g r a m O b j e c t K e y a n y T y p e z b w N T n L X > < a : K e y V a l u e O f D i a g r a m O b j e c t K e y a n y T y p e z b w N T n L X > < a : K e y > < K e y > M e a s u r e s \ S u c c e s s f u l _ P r o j e c t s \ T a g I n f o \ F o r m u l a < / K e y > < / a : K e y > < a : V a l u e   i : t y p e = " M e a s u r e G r i d V i e w S t a t e I D i a g r a m T a g A d d i t i o n a l I n f o " / > < / a : K e y V a l u e O f D i a g r a m O b j e c t K e y a n y T y p e z b w N T n L X > < a : K e y V a l u e O f D i a g r a m O b j e c t K e y a n y T y p e z b w N T n L X > < a : K e y > < K e y > M e a s u r e s \ S u c c e s s f u l _ P r o j e c t s \ T a g I n f o \ V a l u e < / K e y > < / a : K e y > < a : V a l u e   i : t y p e = " M e a s u r e G r i d V i e w S t a t e I D i a g r a m T a g A d d i t i o n a l I n f o " / > < / a : K e y V a l u e O f D i a g r a m O b j e c t K e y a n y T y p e z b w N T n L X > < a : K e y V a l u e O f D i a g r a m O b j e c t K e y a n y T y p e z b w N T n L X > < a : K e y > < K e y > M e a s u r e s \ %   S u c c e s s f u l _ p r o j e c t s < / K e y > < / a : K e y > < a : V a l u e   i : t y p e = " M e a s u r e G r i d N o d e V i e w S t a t e " > < C o l u m n > 2 < / C o l u m n > < L a y e d O u t > t r u e < / L a y e d O u t > < R o w > 5 < / R o w > < / a : V a l u e > < / a : K e y V a l u e O f D i a g r a m O b j e c t K e y a n y T y p e z b w N T n L X > < a : K e y V a l u e O f D i a g r a m O b j e c t K e y a n y T y p e z b w N T n L X > < a : K e y > < K e y > M e a s u r e s \ %   S u c c e s s f u l _ p r o j e c t s \ T a g I n f o \ F o r m u l a < / K e y > < / a : K e y > < a : V a l u e   i : t y p e = " M e a s u r e G r i d V i e w S t a t e I D i a g r a m T a g A d d i t i o n a l I n f o " / > < / a : K e y V a l u e O f D i a g r a m O b j e c t K e y a n y T y p e z b w N T n L X > < a : K e y V a l u e O f D i a g r a m O b j e c t K e y a n y T y p e z b w N T n L X > < a : K e y > < K e y > M e a s u r e s \ %   S u c c e s s f u l _ p r o j e c t s \ T a g I n f o \ V a l u e < / K e y > < / a : K e y > < a : V a l u e   i : t y p e = " M e a s u r e G r i d V i e w S t a t e I D i a g r a m T a g A d d i t i o n a l I n f o " / > < / a : K e y V a l u e O f D i a g r a m O b j e c t K e y a n y T y p e z b w N T n L X > < a : K e y V a l u e O f D i a g r a m O b j e c t K e y a n y T y p e z b w N T n L X > < a : K e y > < K e y > M e a s u r e s \ T o t a l   A m o u n t   R a i s e d < / K e y > < / a : K e y > < a : V a l u e   i : t y p e = " M e a s u r e G r i d N o d e V i e w S t a t e " > < C o l u m n > 2 < / C o l u m n > < L a y e d O u t > t r u e < / L a y e d O u t > < R o w > 6 < / R o w > < / a : V a l u e > < / a : K e y V a l u e O f D i a g r a m O b j e c t K e y a n y T y p e z b w N T n L X > < a : K e y V a l u e O f D i a g r a m O b j e c t K e y a n y T y p e z b w N T n L X > < a : K e y > < K e y > M e a s u r e s \ T o t a l   A m o u n t   R a i s e d \ T a g I n f o \ F o r m u l a < / K e y > < / a : K e y > < a : V a l u e   i : t y p e = " M e a s u r e G r i d V i e w S t a t e I D i a g r a m T a g A d d i t i o n a l I n f o " / > < / a : K e y V a l u e O f D i a g r a m O b j e c t K e y a n y T y p e z b w N T n L X > < a : K e y V a l u e O f D i a g r a m O b j e c t K e y a n y T y p e z b w N T n L X > < a : K e y > < K e y > M e a s u r e s \ T o t a l   A m o u n t   R a i s e d \ T a g I n f o \ V a l u e < / K e y > < / a : K e y > < a : V a l u e   i : t y p e = " M e a s u r e G r i d V i e w S t a t e I D i a g r a m T a g A d d i t i o n a l I n f o " / > < / a : K e y V a l u e O f D i a g r a m O b j e c t K e y a n y T y p e z b w N T n L X > < a : K e y V a l u e O f D i a g r a m O b j e c t K e y a n y T y p e z b w N T n L X > < a : K e y > < K e y > M e a s u r e s \ S u c c e s s _ F l a g < / K e y > < / a : K e y > < a : V a l u e   i : t y p e = " M e a s u r e G r i d N o d e V i e w S t a t e " > < L a y e d O u t > t r u e < / L a y e d O u t > < / a : V a l u e > < / a : K e y V a l u e O f D i a g r a m O b j e c t K e y a n y T y p e z b w N T n L X > < a : K e y V a l u e O f D i a g r a m O b j e c t K e y a n y T y p e z b w N T n L X > < a : K e y > < K e y > M e a s u r e s \ S u c c e s s _ F l a g \ T a g I n f o \ F o r m u l a < / K e y > < / a : K e y > < a : V a l u e   i : t y p e = " M e a s u r e G r i d V i e w S t a t e I D i a g r a m T a g A d d i t i o n a l I n f o " / > < / a : K e y V a l u e O f D i a g r a m O b j e c t K e y a n y T y p e z b w N T n L X > < a : K e y V a l u e O f D i a g r a m O b j e c t K e y a n y T y p e z b w N T n L X > < a : K e y > < K e y > M e a s u r e s \ S u c c e s s _ F l a g \ T a g I n f o \ V a l u e < / K e y > < / a : K e y > < a : V a l u e   i : t y p e = " M e a s u r e G r i d V i e w S t a t e I D i a g r a m T a g A d d i t i o n a l I n f o " / > < / a : K e y V a l u e O f D i a g r a m O b j e c t K e y a n y T y p e z b w N T n L X > < a : K e y V a l u e O f D i a g r a m O b j e c t K e y a n y T y p e z b w N T n L X > < a : K e y > < K e y > M e a s u r e s \ M a x _ g o a l _ u s d < / K e y > < / a : K e y > < a : V a l u e   i : t y p e = " M e a s u r e G r i d N o d e V i e w S t a t e " > < C o l u m n > 2 < / C o l u m n > < L a y e d O u t > t r u e < / L a y e d O u t > < R o w > 8 < / R o w > < / a : V a l u e > < / a : K e y V a l u e O f D i a g r a m O b j e c t K e y a n y T y p e z b w N T n L X > < a : K e y V a l u e O f D i a g r a m O b j e c t K e y a n y T y p e z b w N T n L X > < a : K e y > < K e y > M e a s u r e s \ M a x _ g o a l _ u s d \ T a g I n f o \ F o r m u l a < / K e y > < / a : K e y > < a : V a l u e   i : t y p e = " M e a s u r e G r i d V i e w S t a t e I D i a g r a m T a g A d d i t i o n a l I n f o " / > < / a : K e y V a l u e O f D i a g r a m O b j e c t K e y a n y T y p e z b w N T n L X > < a : K e y V a l u e O f D i a g r a m O b j e c t K e y a n y T y p e z b w N T n L X > < a : K e y > < K e y > M e a s u r e s \ M a x _ g o a l _ u s d \ T a g I n f o \ V a l u e 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 C o l u m n s \ s t a t e < / 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 C o l u m n s \ c r e a t o r _ i d < / K e y > < / a : K e y > < a : V a l u e   i : t y p e = " M e a s u r e G r i d N o d e V i e w S t a t e " > < C o l u m n > 4 < / C o l u m n > < L a y e d O u t > t r u e < / L a y e d O u t > < / a : V a l u e > < / a : K e y V a l u e O f D i a g r a m O b j e c t K e y a n y T y p e z b w N T n L X > < a : K e y V a l u e O f D i a g r a m O b j e c t K e y a n y T y p e z b w N T n L X > < a : K e y > < K e y > C o l u m n s \ l o c a t i o n _ i d < / K e y > < / a : K e y > < a : V a l u e   i : t y p e = " M e a s u r e G r i d N o d e V i e w S t a t e " > < C o l u m n > 5 < / C o l u m n > < L a y e d O u t > t r u e < / L a y e d O u t > < / a : V a l u e > < / a : K e y V a l u e O f D i a g r a m O b j e c t K e y a n y T y p e z b w N T n L X > < a : K e y V a l u e O f D i a g r a m O b j e c t K e y a n y T y p e z b w N T n L X > < a : K e y > < K e y > C o l u m n s \ c a t e g o r y _ i d < / K e y > < / a : K e y > < a : V a l u e   i : t y p e = " M e a s u r e G r i d N o d e V i e w S t a t e " > < C o l u m n > 6 < / C o l u m n > < L a y e d O u t > t r u e < / L a y e d O u t > < / a : V a l u e > < / a : K e y V a l u e O f D i a g r a m O b j e c t K e y a n y T y p e z b w N T n L X > < a : K e y V a l u e O f D i a g r a m O b j e c t K e y a n y T y p e z b w N T n L X > < a : K e y > < K e y > C o l u m n s \ c r e a t e d _ a t 2 < / K e y > < / a : K e y > < a : V a l u e   i : t y p e = " M e a s u r e G r i d N o d e V i e w S t a t e " > < C o l u m n > 1 9 < / C o l u m n > < L a y e d O u t > t r u e < / L a y e d O u t > < / a : V a l u e > < / a : K e y V a l u e O f D i a g r a m O b j e c t K e y a n y T y p e z b w N T n L X > < a : K e y V a l u e O f D i a g r a m O b j e c t K e y a n y T y p e z b w N T n L X > < a : K e y > < K e y > C o l u m n s \ D e a d l i n e < / K e y > < / a : K e y > < a : V a l u e   i : t y p e = " M e a s u r e G r i d N o d e V i e w S t a t e " > < C o l u m n > 2 0 < / C o l u m n > < L a y e d O u t > t r u e < / L a y e d O u t > < / a : V a l u e > < / a : K e y V a l u e O f D i a g r a m O b j e c t K e y a n y T y p e z b w N T n L X > < a : K e y V a l u e O f D i a g r a m O b j e c t K e y a n y T y p e z b w N T n L X > < a : K e y > < K e y > C o l u m n s \ U p d a t e d _ a t 2 < / K e y > < / a : K e y > < a : V a l u e   i : t y p e = " M e a s u r e G r i d N o d e V i e w S t a t e " > < C o l u m n > 2 1 < / C o l u m n > < L a y e d O u t > t r u e < / L a y e d O u t > < / a : V a l u e > < / a : K e y V a l u e O f D i a g r a m O b j e c t K e y a n y T y p e z b w N T n L X > < a : K e y V a l u e O f D i a g r a m O b j e c t K e y a n y T y p e z b w N T n L X > < a : K e y > < K e y > C o l u m n s \ s t a t e _ c h a n g e d _ a t 3 < / K e y > < / a : K e y > < a : V a l u e   i : t y p e = " M e a s u r e G r i d N o d e V i e w S t a t e " > < C o l u m n > 2 2 < / C o l u m n > < L a y e d O u t > t r u e < / L a y e d O u t > < / a : V a l u e > < / a : K e y V a l u e O f D i a g r a m O b j e c t K e y a n y T y p e z b w N T n L X > < a : K e y V a l u e O f D i a g r a m O b j e c t K e y a n y T y p e z b w N T n L X > < a : K e y > < K e y > C o l u m n s \ s u c c e s s f u l _ a t 4 < / K e y > < / a : K e y > < a : V a l u e   i : t y p e = " M e a s u r e G r i d N o d e V i e w S t a t e " > < C o l u m n > 2 3 < / C o l u m n > < L a y e d O u t > t r u e < / L a y e d O u t > < / a : V a l u e > < / a : K e y V a l u e O f D i a g r a m O b j e c t K e y a n y T y p e z b w N T n L X > < a : K e y V a l u e O f D i a g r a m O b j e c t K e y a n y T y p e z b w N T n L X > < a : K e y > < K e y > C o l u m n s \ l a u n c h e d _ a t 5 < / K e y > < / a : K e y > < a : V a l u e   i : t y p e = " M e a s u r e G r i d N o d e V i e w S t a t e " > < C o l u m n > 2 4 < / C o l u m n > < L a y e d O u t > t r u e < / L a y e d O u t > < / a : V a l u e > < / a : K e y V a l u e O f D i a g r a m O b j e c t K e y a n y T y p e z b w N T n L X > < a : K e y V a l u e O f D i a g r a m O b j e c t K e y a n y T y p e z b w N T n L X > < a : K e y > < K e y > C o l u m n s \ g o a l < / K e y > < / a : K e y > < a : V a l u e   i : t y p e = " M e a s u r e G r i d N o d e V i e w S t a t e " > < C o l u m n > 7 < / C o l u m n > < L a y e d O u t > t r u e < / L a y e d O u t > < / a : V a l u e > < / a : K e y V a l u e O f D i a g r a m O b j e c t K e y a n y T y p e z b w N T n L X > < a : K e y V a l u e O f D i a g r a m O b j e c t K e y a n y T y p e z b w N T n L X > < a : K e y > < K e y > C o l u m n s \ p l e d g e d < / K e y > < / a : K e y > < a : V a l u e   i : t y p e = " M e a s u r e G r i d N o d e V i e w S t a t e " > < C o l u m n > 8 < / C o l u m n > < L a y e d O u t > t r u e < / L a y e d O u t > < / a : V a l u e > < / a : K e y V a l u e O f D i a g r a m O b j e c t K e y a n y T y p e z b w N T n L X > < a : K e y V a l u e O f D i a g r a m O b j e c t K e y a n y T y p e z b w N T n L X > < a : K e y > < K e y > C o l u m n s \ c u r r e n c y < / K e y > < / a : K e y > < a : V a l u e   i : t y p e = " M e a s u r e G r i d N o d e V i e w S t a t e " > < C o l u m n > 9 < / C o l u m n > < L a y e d O u t > t r u e < / L a y e d O u t > < / a : V a l u e > < / a : K e y V a l u e O f D i a g r a m O b j e c t K e y a n y T y p e z b w N T n L X > < a : K e y V a l u e O f D i a g r a m O b j e c t K e y a n y T y p e z b w N T n L X > < a : K e y > < K e y > C o l u m n s \ c u r r e n c y _ s y m b o l < / K e y > < / a : K e y > < a : V a l u e   i : t y p e = " M e a s u r e G r i d N o d e V i e w S t a t e " > < C o l u m n > 1 0 < / C o l u m n > < L a y e d O u t > t r u e < / L a y e d O u t > < / a : V a l u e > < / a : K e y V a l u e O f D i a g r a m O b j e c t K e y a n y T y p e z b w N T n L X > < a : K e y V a l u e O f D i a g r a m O b j e c t K e y a n y T y p e z b w N T n L X > < a : K e y > < K e y > C o l u m n s \ u s d _ p l e d g e d < / K e y > < / a : K e y > < a : V a l u e   i : t y p e = " M e a s u r e G r i d N o d e V i e w S t a t e " > < C o l u m n > 1 1 < / C o l u m n > < L a y e d O u t > t r u e < / L a y e d O u t > < / a : V a l u e > < / a : K e y V a l u e O f D i a g r a m O b j e c t K e y a n y T y p e z b w N T n L X > < a : K e y V a l u e O f D i a g r a m O b j e c t K e y a n y T y p e z b w N T n L X > < a : K e y > < K e y > C o l u m n s \ s t a t i c _ u s d _ r a t e < / K e y > < / a : K e y > < a : V a l u e   i : t y p e = " M e a s u r e G r i d N o d e V i e w S t a t e " > < C o l u m n > 1 2 < / C o l u m n > < L a y e d O u t > t r u e < / L a y e d O u t > < / a : V a l u e > < / a : K e y V a l u e O f D i a g r a m O b j e c t K e y a n y T y p e z b w N T n L X > < a : K e y V a l u e O f D i a g r a m O b j e c t K e y a n y T y p e z b w N T n L X > < a : K e y > < K e y > C o l u m n s \ b a c k e r s _ c o u n t < / K e y > < / a : K e y > < a : V a l u e   i : t y p e = " M e a s u r e G r i d N o d e V i e w S t a t e " > < C o l u m n > 1 3 < / C o l u m n > < L a y e d O u t > t r u e < / L a y e d O u t > < / a : V a l u e > < / a : K e y V a l u e O f D i a g r a m O b j e c t K e y a n y T y p e z b w N T n L X > < a : K e y V a l u e O f D i a g r a m O b j e c t K e y a n y T y p e z b w N T n L X > < a : K e y > < K e y > C o l u m n s \ s p o t l i g h t < / K e y > < / a : K e y > < a : V a l u e   i : t y p e = " M e a s u r e G r i d N o d e V i e w S t a t e " > < C o l u m n > 1 4 < / C o l u m n > < L a y e d O u t > t r u e < / L a y e d O u t > < / a : V a l u e > < / a : K e y V a l u e O f D i a g r a m O b j e c t K e y a n y T y p e z b w N T n L X > < a : K e y V a l u e O f D i a g r a m O b j e c t K e y a n y T y p e z b w N T n L X > < a : K e y > < K e y > C o l u m n s \ s t a f f _ p i c k < / K e y > < / a : K e y > < a : V a l u e   i : t y p e = " M e a s u r e G r i d N o d e V i e w S t a t e " > < C o l u m n > 1 5 < / C o l u m n > < L a y e d O u t > t r u e < / L a y e d O u t > < / a : V a l u e > < / a : K e y V a l u e O f D i a g r a m O b j e c t K e y a n y T y p e z b w N T n L X > < a : K e y V a l u e O f D i a g r a m O b j e c t K e y a n y T y p e z b w N T n L X > < a : K e y > < K e y > C o l u m n s \ b l u r b < / K e y > < / a : K e y > < a : V a l u e   i : t y p e = " M e a s u r e G r i d N o d e V i e w S t a t e " > < C o l u m n > 1 6 < / C o l u m n > < L a y e d O u t > t r u e < / L a y e d O u t > < / a : V a l u e > < / a : K e y V a l u e O f D i a g r a m O b j e c t K e y a n y T y p e z b w N T n L X > < a : K e y V a l u e O f D i a g r a m O b j e c t K e y a n y T y p e z b w N T n L X > < a : K e y > < K e y > C o l u m n s \ c u r r e n c y _ t r a i l i n g _ c o d e < / K e y > < / a : K e y > < a : V a l u e   i : t y p e = " M e a s u r e G r i d N o d e V i e w S t a t e " > < C o l u m n > 1 7 < / C o l u m n > < L a y e d O u t > t r u e < / L a y e d O u t > < / a : V a l u e > < / a : K e y V a l u e O f D i a g r a m O b j e c t K e y a n y T y p e z b w N T n L X > < a : K e y V a l u e O f D i a g r a m O b j e c t K e y a n y T y p e z b w N T n L X > < a : K e y > < K e y > C o l u m n s \ d i s a b l e _ c o m m u n i c a t i o n < / K e y > < / a : K e y > < a : V a l u e   i : t y p e = " M e a s u r e G r i d N o d e V i e w S t a t e " > < C o l u m n > 1 8 < / C o l u m n > < L a y e d O u t > t r u e < / L a y e d O u t > < / a : V a l u e > < / a : K e y V a l u e O f D i a g r a m O b j e c t K e y a n y T y p e z b w N T n L X > < a : K e y V a l u e O f D i a g r a m O b j e c t K e y a n y T y p e z b w N T n L X > < a : K e y > < K e y > C o l u m n s \ D u r a t i o n _ D a y s < / K e y > < / a : K e y > < a : V a l u e   i : t y p e = " M e a s u r e G r i d N o d e V i e w S t a t e " > < C o l u m n > 2 5 < / C o l u m n > < L a y e d O u t > t r u e < / L a y e d O u t > < / a : V a l u e > < / a : K e y V a l u e O f D i a g r a m O b j e c t K e y a n y T y p e z b w N T n L X > < a : K e y V a l u e O f D i a g r a m O b j e c t K e y a n y T y p e z b w N T n L X > < a : K e y > < K e y > C o l u m n s \ G o a l _ R a n g e < / K e y > < / a : K e y > < a : V a l u e   i : t y p e = " M e a s u r e G r i d N o d e V i e w S t a t e " > < C o l u m n > 2 6 < / C o l u m n > < L a y e d O u t > t r u e < / L a y e d O u t > < / a : V a l u e > < / a : K e y V a l u e O f D i a g r a m O b j e c t K e y a n y T y p e z b w N T n L X > < a : K e y V a l u e O f D i a g r a m O b j e c t K e y a n y T y p e z b w N T n L X > < a : K e y > < K e y > C o l u m n s \ G o a l _ R a n g e _ O r d e r < / K e y > < / a : K e y > < a : V a l u e   i : t y p e = " M e a s u r e G r i d N o d e V i e w S t a t e " > < C o l u m n > 2 7 < / C o l u m n > < L a y e d O u t > t r u e < / L a y e d O u t > < / a : V a l u e > < / a : K e y V a l u e O f D i a g r a m O b j e c t K e y a n y T y p e z b w N T n L X > < a : K e y V a l u e O f D i a g r a m O b j e c t K e y a n y T y p e z b w N T n L X > < a : K e y > < K e y > C o l u m n s \ G o a l _ U s d < / K e y > < / a : K e y > < a : V a l u e   i : t y p e = " M e a s u r e G r i d N o d e V i e w S t a t e " > < C o l u m n > 2 8 < / C o l u m n > < L a y e d O u t > t r u e < / L a y e d O u t > < / a : V a l u e > < / a : K e y V a l u e O f D i a g r a m O b j e c t K e y a n y T y p e z b w N T n L X > < a : K e y V a l u e O f D i a g r a m O b j e c t K e y a n y T y p e z b w N T n L X > < a : K e y > < K e y > C o l u m n s \ P l e d g e d _ s u c c e s s < / K e y > < / a : K e y > < a : V a l u e   i : t y p e = " M e a s u r e G r i d N o d e V i e w S t a t e " > < C o l u m n > 2 9 < / 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a : K e y V a l u e O f D i a g r a m O b j e c t K e y a n y T y p e z b w N T n L X > < a : K e y > < K e y > L i n k s \ & l t ; C o l u m n s \ C o u n t   o f   i d & g t ; - & l t ; M e a s u r e s \ i d & g t ; < / K e y > < / a : K e y > < a : V a l u e   i : t y p e = " M e a s u r e G r i d V i e w S t a t e I D i a g r a m L i n k " / > < / a : K e y V a l u e O f D i a g r a m O b j e c t K e y a n y T y p e z b w N T n L X > < a : K e y V a l u e O f D i a g r a m O b j e c t K e y a n y T y p e z b w N T n L X > < a : K e y > < K e y > L i n k s \ & l t ; C o l u m n s \ C o u n t   o f   i d & g t ; - & l t ; M e a s u r e s \ i d & g t ; \ C O L U M N < / K e y > < / a : K e y > < a : V a l u e   i : t y p e = " M e a s u r e G r i d V i e w S t a t e I D i a g r a m L i n k E n d p o i n t " / > < / a : K e y V a l u e O f D i a g r a m O b j e c t K e y a n y T y p e z b w N T n L X > < a : K e y V a l u e O f D i a g r a m O b j e c t K e y a n y T y p e z b w N T n L X > < a : K e y > < K e y > L i n k s \ & l t ; C o l u m n s \ C o u n t   o f   i d & g t ; - & l t ; M e a s u r e s \ i d & g t ; \ M E A S U R E < / K e y > < / a : K e y > < a : V a l u e   i : t y p e = " M e a s u r e G r i d V i e w S t a t e I D i a g r a m L i n k E n d p o i n t " / > < / a : K e y V a l u e O f D i a g r a m O b j e c t K e y a n y T y p e z b w N T n L X > < a : K e y V a l u e O f D i a g r a m O b j e c t K e y a n y T y p e z b w N T n L X > < a : K e y > < K e y > L i n k s \ & l t ; C o l u m n s \ S u m   o f   p l e d g e d & g t ; - & l t ; M e a s u r e s \ p l e d g e d & g t ; < / K e y > < / a : K e y > < a : V a l u e   i : t y p e = " M e a s u r e G r i d V i e w S t a t e I D i a g r a m L i n k " / > < / a : K e y V a l u e O f D i a g r a m O b j e c t K e y a n y T y p e z b w N T n L X > < a : K e y V a l u e O f D i a g r a m O b j e c t K e y a n y T y p e z b w N T n L X > < a : K e y > < K e y > L i n k s \ & l t ; C o l u m n s \ S u m   o f   p l e d g e d & g t ; - & l t ; M e a s u r e s \ p l e d g e d & g t ; \ C O L U M N < / K e y > < / a : K e y > < a : V a l u e   i : t y p e = " M e a s u r e G r i d V i e w S t a t e I D i a g r a m L i n k E n d p o i n t " / > < / a : K e y V a l u e O f D i a g r a m O b j e c t K e y a n y T y p e z b w N T n L X > < a : K e y V a l u e O f D i a g r a m O b j e c t K e y a n y T y p e z b w N T n L X > < a : K e y > < K e y > L i n k s \ & l t ; C o l u m n s \ S u m   o f   p l e d g e d & g t ; - & l t ; M e a s u r e s \ p l e d g e d & g t ; \ M E A S U R E < / K e y > < / a : K e y > < a : V a l u e   i : t y p e = " M e a s u r e G r i d V i e w S t a t e I D i a g r a m L i n k E n d p o i n t " / > < / a : K e y V a l u e O f D i a g r a m O b j e c t K e y a n y T y p e z b w N T n L X > < a : K e y V a l u e O f D i a g r a m O b j e c t K e y a n y T y p e z b w N T n L X > < a : K e y > < K e y > L i n k s \ & l t ; C o l u m n s \ C o u n t   o f   s t a t e & g t ; - & l t ; M e a s u r e s \ s t a t e & g t ; < / K e y > < / a : K e y > < a : V a l u e   i : t y p e = " M e a s u r e G r i d V i e w S t a t e I D i a g r a m L i n k " / > < / a : K e y V a l u e O f D i a g r a m O b j e c t K e y a n y T y p e z b w N T n L X > < a : K e y V a l u e O f D i a g r a m O b j e c t K e y a n y T y p e z b w N T n L X > < a : K e y > < K e y > L i n k s \ & l t ; C o l u m n s \ C o u n t   o f   s t a t e & g t ; - & l t ; M e a s u r e s \ s t a t e & g t ; \ C O L U M N < / K e y > < / a : K e y > < a : V a l u e   i : t y p e = " M e a s u r e G r i d V i e w S t a t e I D i a g r a m L i n k E n d p o i n t " / > < / a : K e y V a l u e O f D i a g r a m O b j e c t K e y a n y T y p e z b w N T n L X > < a : K e y V a l u e O f D i a g r a m O b j e c t K e y a n y T y p e z b w N T n L X > < a : K e y > < K e y > L i n k s \ & l t ; C o l u m n s \ C o u n t   o f   s t a t e & g t ; - & l t ; M e a s u r e s \ s t a t e & g t ; \ M E A S U R E < / K e y > < / a : K e y > < a : V a l u e   i : t y p e = " M e a s u r e G r i d V i e w S t a t e I D i a g r a m L i n k E n d p o i n t " / > < / a : K e y V a l u e O f D i a g r a m O b j e c t K e y a n y T y p e z b w N T n L X > < a : K e y V a l u e O f D i a g r a m O b j e c t K e y a n y T y p e z b w N T n L X > < a : K e y > < K e y > L i n k s \ & l t ; C o l u m n s \ S u m   o f   b a c k e r s _ c o u n t & g t ; - & l t ; M e a s u r e s \ b a c k e r s _ c o u n t & g t ; < / K e y > < / a : K e y > < a : V a l u e   i : t y p e = " M e a s u r e G r i d V i e w S t a t e I D i a g r a m L i n k " / > < / a : K e y V a l u e O f D i a g r a m O b j e c t K e y a n y T y p e z b w N T n L X > < a : K e y V a l u e O f D i a g r a m O b j e c t K e y a n y T y p e z b w N T n L X > < a : K e y > < K e y > L i n k s \ & l t ; C o l u m n s \ S u m   o f   b a c k e r s _ c o u n t & g t ; - & l t ; M e a s u r e s \ b a c k e r s _ c o u n t & g t ; \ C O L U M N < / K e y > < / a : K e y > < a : V a l u e   i : t y p e = " M e a s u r e G r i d V i e w S t a t e I D i a g r a m L i n k E n d p o i n t " / > < / a : K e y V a l u e O f D i a g r a m O b j e c t K e y a n y T y p e z b w N T n L X > < a : K e y V a l u e O f D i a g r a m O b j e c t K e y a n y T y p e z b w N T n L X > < a : K e y > < K e y > L i n k s \ & l t ; C o l u m n s \ S u m   o f   b a c k e r s _ c o u n t & g t ; - & l t ; M e a s u r e s \ b a c k e r s _ c o u n t & g t ; \ M E A S U R E < / K e y > < / a : K e y > < a : V a l u e   i : t y p e = " M e a s u r e G r i d V i e w S t a t e I D i a g r a m L i n k E n d p o i n t " / > < / a : K e y V a l u e O f D i a g r a m O b j e c t K e y a n y T y p e z b w N T n L X > < a : K e y V a l u e O f D i a g r a m O b j e c t K e y a n y T y p e z b w N T n L X > < a : K e y > < K e y > L i n k s \ & l t ; C o l u m n s \ S u m   o f   D u r a t i o n _ D a y s & g t ; - & l t ; M e a s u r e s \ D u r a t i o n _ D a y s & g t ; < / K e y > < / a : K e y > < a : V a l u e   i : t y p e = " M e a s u r e G r i d V i e w S t a t e I D i a g r a m L i n k " / > < / a : K e y V a l u e O f D i a g r a m O b j e c t K e y a n y T y p e z b w N T n L X > < a : K e y V a l u e O f D i a g r a m O b j e c t K e y a n y T y p e z b w N T n L X > < a : K e y > < K e y > L i n k s \ & l t ; C o l u m n s \ S u m   o f   D u r a t i o n _ D a y s & g t ; - & l t ; M e a s u r e s \ D u r a t i o n _ D a y s & g t ; \ C O L U M N < / K e y > < / a : K e y > < a : V a l u e   i : t y p e = " M e a s u r e G r i d V i e w S t a t e I D i a g r a m L i n k E n d p o i n t " / > < / a : K e y V a l u e O f D i a g r a m O b j e c t K e y a n y T y p e z b w N T n L X > < a : K e y V a l u e O f D i a g r a m O b j e c t K e y a n y T y p e z b w N T n L X > < a : K e y > < K e y > L i n k s \ & l t ; C o l u m n s \ S u m   o f   D u r a t i o n _ D a y s & g t ; - & l t ; M e a s u r e s \ D u r a t i o n _ D a y s & g t ; \ M E A S U R E < / K e y > < / a : K e y > < a : V a l u e   i : t y p e = " M e a s u r e G r i d V i e w S t a t e I D i a g r a m L i n k E n d p o i n t " / > < / a : K e y V a l u e O f D i a g r a m O b j e c t K e y a n y T y p e z b w N T n L X > < a : K e y V a l u e O f D i a g r a m O b j e c t K e y a n y T y p e z b w N T n L X > < a : K e y > < K e y > L i n k s \ & l t ; C o l u m n s \ A v e r a g e   o f   D u r a t i o n _ D a y s & g t ; - & l t ; M e a s u r e s \ D u r a t i o n _ D a y s & g t ; < / K e y > < / a : K e y > < a : V a l u e   i : t y p e = " M e a s u r e G r i d V i e w S t a t e I D i a g r a m L i n k " / > < / a : K e y V a l u e O f D i a g r a m O b j e c t K e y a n y T y p e z b w N T n L X > < a : K e y V a l u e O f D i a g r a m O b j e c t K e y a n y T y p e z b w N T n L X > < a : K e y > < K e y > L i n k s \ & l t ; C o l u m n s \ A v e r a g e   o f   D u r a t i o n _ D a y s & g t ; - & l t ; M e a s u r e s \ D u r a t i o n _ D a y s & g t ; \ C O L U M N < / K e y > < / a : K e y > < a : V a l u e   i : t y p e = " M e a s u r e G r i d V i e w S t a t e I D i a g r a m L i n k E n d p o i n t " / > < / a : K e y V a l u e O f D i a g r a m O b j e c t K e y a n y T y p e z b w N T n L X > < a : K e y V a l u e O f D i a g r a m O b j e c t K e y a n y T y p e z b w N T n L X > < a : K e y > < K e y > L i n k s \ & l t ; C o l u m n s \ A v e r a g e   o f   D u r a t i o n _ D a y s & g t ; - & l t ; M e a s u r e s \ D u r a t i o n _ D a y s & g t ; \ M E A S U R E < / K e y > < / a : K e y > < a : V a l u e   i : t y p e = " M e a s u r e G r i d V i e w S t a t e I D i a g r a m L i n k E n d p o i n t " / > < / a : K e y V a l u e O f D i a g r a m O b j e c t K e y a n y T y p e z b w N T n L X > < a : K e y V a l u e O f D i a g r a m O b j e c t K e y a n y T y p e z b w N T n L X > < a : K e y > < K e y > L i n k s \ & l t ; C o l u m n s \ M a x   o f   b a c k e r s _ c o u n t & g t ; - & l t ; M e a s u r e s \ b a c k e r s _ c o u n t & g t ; < / K e y > < / a : K e y > < a : V a l u e   i : t y p e = " M e a s u r e G r i d V i e w S t a t e I D i a g r a m L i n k " / > < / a : K e y V a l u e O f D i a g r a m O b j e c t K e y a n y T y p e z b w N T n L X > < a : K e y V a l u e O f D i a g r a m O b j e c t K e y a n y T y p e z b w N T n L X > < a : K e y > < K e y > L i n k s \ & l t ; C o l u m n s \ M a x   o f   b a c k e r s _ c o u n t & g t ; - & l t ; M e a s u r e s \ b a c k e r s _ c o u n t & g t ; \ C O L U M N < / K e y > < / a : K e y > < a : V a l u e   i : t y p e = " M e a s u r e G r i d V i e w S t a t e I D i a g r a m L i n k E n d p o i n t " / > < / a : K e y V a l u e O f D i a g r a m O b j e c t K e y a n y T y p e z b w N T n L X > < a : K e y V a l u e O f D i a g r a m O b j e c t K e y a n y T y p e z b w N T n L X > < a : K e y > < K e y > L i n k s \ & l t ; C o l u m n s \ M a x   o f   b a c k e r s _ c o u n t & g t ; - & l t ; M e a s u r e s \ b a c k e r s _ c o u n t & g t ; \ M E A S U R E < / K e y > < / a : K e y > < a : V a l u e   i : t y p e = " M e a s u r e G r i d V i e w S t a t e I D i a g r a m L i n k E n d p o i n t " / > < / a : K e y V a l u e O f D i a g r a m O b j e c t K e y a n y T y p e z b w N T n L X > < a : K e y V a l u e O f D i a g r a m O b j e c t K e y a n y T y p e z b w N T n L X > < a : K e y > < K e y > L i n k s \ & l t ; C o l u m n s \ C o u n t   o f   G o a l _ R a n g e & g t ; - & l t ; M e a s u r e s \ G o a l _ R a n g e & g t ; < / K e y > < / a : K e y > < a : V a l u e   i : t y p e = " M e a s u r e G r i d V i e w S t a t e I D i a g r a m L i n k " / > < / a : K e y V a l u e O f D i a g r a m O b j e c t K e y a n y T y p e z b w N T n L X > < a : K e y V a l u e O f D i a g r a m O b j e c t K e y a n y T y p e z b w N T n L X > < a : K e y > < K e y > L i n k s \ & l t ; C o l u m n s \ C o u n t   o f   G o a l _ R a n g e & g t ; - & l t ; M e a s u r e s \ G o a l _ R a n g e & g t ; \ C O L U M N < / K e y > < / a : K e y > < a : V a l u e   i : t y p e = " M e a s u r e G r i d V i e w S t a t e I D i a g r a m L i n k E n d p o i n t " / > < / a : K e y V a l u e O f D i a g r a m O b j e c t K e y a n y T y p e z b w N T n L X > < a : K e y V a l u e O f D i a g r a m O b j e c t K e y a n y T y p e z b w N T n L X > < a : K e y > < K e y > L i n k s \ & l t ; C o l u m n s \ C o u n t   o f   G o a l _ R a n g e & g t ; - & l t ; M e a s u r e s \ G o a l _ R a n g e & g t ; \ M E A S U R E < / K e y > < / a : K e y > < a : V a l u e   i : t y p e = " M e a s u r e G r i d V i e w S t a t e I D i a g r a m L i n k E n d p o i n t " / > < / a : K e y V a l u e O f D i a g r a m O b j e c t K e y a n y T y p e z b w N T n L X > < a : K e y V a l u e O f D i a g r a m O b j e c t K e y a n y T y p e z b w N T n L X > < a : K e y > < K e y > L i n k s \ & l t ; C o l u m n s \ S u m   o f   u s d _ p l e d g e d & g t ; - & l t ; M e a s u r e s \ u s d _ p l e d g e d & g t ; < / K e y > < / a : K e y > < a : V a l u e   i : t y p e = " M e a s u r e G r i d V i e w S t a t e I D i a g r a m L i n k " / > < / a : K e y V a l u e O f D i a g r a m O b j e c t K e y a n y T y p e z b w N T n L X > < a : K e y V a l u e O f D i a g r a m O b j e c t K e y a n y T y p e z b w N T n L X > < a : K e y > < K e y > L i n k s \ & l t ; C o l u m n s \ S u m   o f   u s d _ p l e d g e d & g t ; - & l t ; M e a s u r e s \ u s d _ p l e d g e d & g t ; \ C O L U M N < / K e y > < / a : K e y > < a : V a l u e   i : t y p e = " M e a s u r e G r i d V i e w S t a t e I D i a g r a m L i n k E n d p o i n t " / > < / a : K e y V a l u e O f D i a g r a m O b j e c t K e y a n y T y p e z b w N T n L X > < a : K e y V a l u e O f D i a g r a m O b j e c t K e y a n y T y p e z b w N T n L X > < a : K e y > < K e y > L i n k s \ & l t ; C o l u m n s \ S u m   o f   u s d _ p l e d g e d & g t ; - & l t ; M e a s u r e s \ u s d _ p l e d g e d & g t ; \ M E A S U R E < / K e y > < / a : K e y > < a : V a l u e   i : t y p e = " M e a s u r e G r i d V i e w S t a t e I D i a g r a m L i n k E n d p o i n t " / > < / a : K e y V a l u e O f D i a g r a m O b j e c t K e y a n y T y p e z b w N T n L X > < a : K e y V a l u e O f D i a g r a m O b j e c t K e y a n y T y p e z b w N T n L X > < a : K e y > < K e y > L i n k s \ & l t ; C o l u m n s \ S u m   o f   P l e d g e d _ s u c c e s s & g t ; - & l t ; M e a s u r e s \ P l e d g e d _ s u c c e s s & g t ; < / K e y > < / a : K e y > < a : V a l u e   i : t y p e = " M e a s u r e G r i d V i e w S t a t e I D i a g r a m L i n k " / > < / a : K e y V a l u e O f D i a g r a m O b j e c t K e y a n y T y p e z b w N T n L X > < a : K e y V a l u e O f D i a g r a m O b j e c t K e y a n y T y p e z b w N T n L X > < a : K e y > < K e y > L i n k s \ & l t ; C o l u m n s \ S u m   o f   P l e d g e d _ s u c c e s s & g t ; - & l t ; M e a s u r e s \ P l e d g e d _ s u c c e s s & g t ; \ C O L U M N < / K e y > < / a : K e y > < a : V a l u e   i : t y p e = " M e a s u r e G r i d V i e w S t a t e I D i a g r a m L i n k E n d p o i n t " / > < / a : K e y V a l u e O f D i a g r a m O b j e c t K e y a n y T y p e z b w N T n L X > < a : K e y V a l u e O f D i a g r a m O b j e c t K e y a n y T y p e z b w N T n L X > < a : K e y > < K e y > L i n k s \ & l t ; C o l u m n s \ S u m   o f   P l e d g e d _ s u c c e s s & g t ; - & l t ; M e a s u r e s \ P l e d g e d _ s u c c e s s & g t ; \ M E A S U R E < / K e y > < / a : K e y > < a : V a l u e   i : t y p e = " M e a s u r e G r i d V i e w S t a t e I D i a g r a m L i n k E n d p o i n t " / > < / a : K e y V a l u e O f D i a g r a m O b j e c t K e y a n y T y p e z b w N T n L X > < a : K e y V a l u e O f D i a g r a m O b j e c t K e y a n y T y p e z b w N T n L X > < a : K e y > < K e y > L i n k s \ & l t ; C o l u m n s \ S u m   o f   g o a l & g t ; - & l t ; M e a s u r e s \ g o a l & g t ; < / K e y > < / a : K e y > < a : V a l u e   i : t y p e = " M e a s u r e G r i d V i e w S t a t e I D i a g r a m L i n k " / > < / a : K e y V a l u e O f D i a g r a m O b j e c t K e y a n y T y p e z b w N T n L X > < a : K e y V a l u e O f D i a g r a m O b j e c t K e y a n y T y p e z b w N T n L X > < a : K e y > < K e y > L i n k s \ & l t ; C o l u m n s \ S u m   o f   g o a l & g t ; - & l t ; M e a s u r e s \ g o a l & g t ; \ C O L U M N < / K e y > < / a : K e y > < a : V a l u e   i : t y p e = " M e a s u r e G r i d V i e w S t a t e I D i a g r a m L i n k E n d p o i n t " / > < / a : K e y V a l u e O f D i a g r a m O b j e c t K e y a n y T y p e z b w N T n L X > < a : K e y V a l u e O f D i a g r a m O b j e c t K e y a n y T y p e z b w N T n L X > < a : K e y > < K e y > L i n k s \ & l t ; C o l u m n s \ S u m   o f   g o a l & g t ; - & l t ; M e a s u r e s \ g o a l & g t ; \ M E A S U R E < / K e y > < / a : K e y > < a : V a l u e   i : t y p e = " M e a s u r e G r i d V i e w S t a t e I D i a g r a m L i n k E n d p o i n t " / > < / a : K e y V a l u e O f D i a g r a m O b j e c t K e y a n y T y p e z b w N T n L X > < / V i e w S t a t e s > < / D i a g r a m M a n a g e r . S e r i a l i z a b l e D i a g r a m > < / A r r a y O f D i a g r a m M a n a g e r . S e r i a l i z a b l e D i a g r a m > ] ] > < / C u s t o m C o n t e n t > < / G e m i n i > 
</file>

<file path=customXml/item6.xml>��< ? x m l   v e r s i o n = " 1 . 0 "   e n c o d i n g = " U T F - 1 6 " ? > < G e m i n i   x m l n s = " h t t p : / / g e m i n i / p i v o t c u s t o m i z a t i o n / L i n k e d T a b l e U p d a t e M o d e " > < C u s t o m C o n t e n t > < ! [ C D A T A [ T r u e ] ] > < / C u s t o m C o n t e n t > < / G e m i n i > 
</file>

<file path=customXml/item7.xml>��< ? x m l   v e r s i o n = " 1 . 0 "   e n c o d i n g = " U T F - 1 6 " ? > < G e m i n i   x m l n s = " h t t p : / / g e m i n i / p i v o t c u s t o m i z a t i o n / T a b l e X M L _ L o c a t i o n _ d e 2 c 5 2 8 1 - e a 6 9 - 4 c c 0 - 9 4 8 a - 3 f 5 e d 2 8 1 5 4 d 7 " > < C u s t o m C o n t e n t > < ! [ C D A T A [ < T a b l e W i d g e t G r i d S e r i a l i z a t i o n   x m l n s : x s d = " h t t p : / / w w w . w 3 . o r g / 2 0 0 1 / X M L S c h e m a "   x m l n s : x s i = " h t t p : / / w w w . w 3 . o r g / 2 0 0 1 / X M L S c h e m a - i n s t a n c e " > < C o l u m n S u g g e s t e d T y p e   / > < C o l u m n F o r m a t   / > < C o l u m n A c c u r a c y   / > < C o l u m n C u r r e n c y S y m b o l   / > < C o l u m n P o s i t i v e P a t t e r n   / > < C o l u m n N e g a t i v e P a t t e r n   / > < C o l u m n W i d t h s > < i t e m > < k e y > < s t r i n g > i d < / s t r i n g > < / k e y > < v a l u e > < i n t > 8 6 < / i n t > < / v a l u e > < / i t e m > < i t e m > < k e y > < s t r i n g > d i s p l a y a b l e _ n a m e < / s t r i n g > < / k e y > < v a l u e > < i n t > 2 8 4 < / i n t > < / v a l u e > < / i t e m > < i t e m > < k e y > < s t r i n g > t y p e < / s t r i n g > < / k e y > < v a l u e > < i n t > 1 1 8 < / i n t > < / v a l u e > < / i t e m > < i t e m > < k e y > < s t r i n g > n a m e < / s t r i n g > < / k e y > < v a l u e > < i n t > 1 3 2 < / i n t > < / v a l u e > < / i t e m > < i t e m > < k e y > < s t r i n g > s t a t e < / s t r i n g > < / k e y > < v a l u e > < i n t > 1 2 4 < / i n t > < / v a l u e > < / i t e m > < i t e m > < k e y > < s t r i n g > s h o r t _ n a m e < / s t r i n g > < / k e y > < v a l u e > < i n t > 2 1 1 < / i n t > < / v a l u e > < / i t e m > < i t e m > < k e y > < s t r i n g > i s _ r o o t < / s t r i n g > < / k e y > < v a l u e > < i n t > 1 4 9 < / i n t > < / v a l u e > < / i t e m > < i t e m > < k e y > < s t r i n g > c o u n t r y < / s t r i n g > < / k e y > < v a l u e > < i n t > 1 5 8 < / i n t > < / v a l u e > < / i t e m > < / C o l u m n W i d t h s > < C o l u m n D i s p l a y I n d e x > < i t e m > < k e y > < s t r i n g > i d < / s t r i n g > < / k e y > < v a l u e > < i n t > 0 < / i n t > < / v a l u e > < / i t e m > < i t e m > < k e y > < s t r i n g > d i s p l a y a b l e _ n a m e < / s t r i n g > < / k e y > < v a l u e > < i n t > 1 < / i n t > < / v a l u e > < / i t e m > < i t e m > < k e y > < s t r i n g > t y p e < / s t r i n g > < / k e y > < v a l u e > < i n t > 2 < / i n t > < / v a l u e > < / i t e m > < i t e m > < k e y > < s t r i n g > n a m e < / s t r i n g > < / k e y > < v a l u e > < i n t > 3 < / i n t > < / v a l u e > < / i t e m > < i t e m > < k e y > < s t r i n g > s t a t e < / s t r i n g > < / k e y > < v a l u e > < i n t > 4 < / i n t > < / v a l u e > < / i t e m > < i t e m > < k e y > < s t r i n g > s h o r t _ n a m e < / s t r i n g > < / k e y > < v a l u e > < i n t > 5 < / i n t > < / v a l u e > < / i t e m > < i t e m > < k e y > < s t r i n g > i s _ r o o t < / s t r i n g > < / k e y > < v a l u e > < i n t > 6 < / i n t > < / v a l u e > < / i t e m > < i t e m > < k e y > < s t r i n g > c o u n t r y < / s t r i n g > < / k e y > < v a l u e > < i n t > 7 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6 4 4 c 5 a d f - 2 9 7 2 - 4 3 2 9 - b 5 d 1 - 9 f a d e c 4 6 8 b d d " > < C u s t o m C o n t e n t > < ! [ C D A T A [ < ? x m l   v e r s i o n = " 1 . 0 "   e n c o d i n g = " u t f - 1 6 " ? > < S e t t i n g s > < C a l c u l a t e d F i e l d s > < i t e m > < M e a s u r e N a m e > T o t a l   P r o j e c t s < / M e a s u r e N a m e > < D i s p l a y N a m e > T o t a l   P r o j e c t s < / D i s p l a y N a m e > < V i s i b l e > F a l s e < / V i s i b l e > < / i t e m > < i t e m > < M e a s u r e N a m e > M a x _ G o a l 1 < / M e a s u r e N a m e > < D i s p l a y N a m e > M a x _ G o a l 1 < / D i s p l a y N a m e > < V i s i b l e > F a l s e < / V i s i b l e > < / i t e m > < i t e m > < M e a s u r e N a m e > S u c c e s s f u l _ P r o j e c t s < / M e a s u r e N a m e > < D i s p l a y N a m e > S u c c e s s f u l _ P r o j e c t s < / D i s p l a y N a m e > < V i s i b l e > F a l s e < / V i s i b l e > < / i t e m > < i t e m > < M e a s u r e N a m e > %   S u c c e s s f u l _ p r o j e c t s < / M e a s u r e N a m e > < D i s p l a y N a m e > %   S u c c e s s f u l _ p r o j e c t s < / D i s p l a y N a m e > < V i s i b l e > F a l s e < / V i s i b l e > < / i t e m > < i t e m > < M e a s u r e N a m e > T o t a l   A m o u n t   R a i s e d < / M e a s u r e N a m e > < D i s p l a y N a m e > T o t a l   A m o u n t   R a i s e d < / D i s p l a y N a m e > < V i s i b l e > F a l s e < / V i s i b l e > < / i t e m > < i t e m > < M e a s u r e N a m e > M e a s u r e   1 < / M e a s u r e N a m e > < D i s p l a y N a m e > M e a s u r e   1 < / D i s p l a y N a m e > < V i s i b l e > F a l s e < / V i s i b l e > < / i t e m > < i t e m > < M e a s u r e N a m e > S u c c e s s _ F l a g < / M e a s u r e N a m e > < D i s p l a y N a m e > S u c c e s s _ F l a g < / D i s p l a y N a m e > < V i s i b l e > F a l s e < / V i s i b l e > < / i t e m > < / C a l c u l a t e d F i e l d s > < S A H o s t H a s h > 0 < / S A H o s t H a s h > < G e m i n i F i e l d L i s t V i s i b l e > T r u e < / G e m i n i F i e l d L i s t V i s i b l e > < / S e t t i n g s > ] ] > < / C u s t o m C o n t e n t > < / G e m i n i > 
</file>

<file path=customXml/item9.xml>��< ? x m l   v e r s i o n = " 1 . 0 "   e n c o d i n g = " U T F - 1 6 " ? > < G e m i n i   x m l n s = " h t t p : / / g e m i n i / p i v o t c u s t o m i z a t i o n / T a b l e X M L _ C r e a t o r _ 3 0 5 a 1 0 2 5 - 0 6 3 4 - 4 5 4 4 - 8 2 6 d - 3 9 a 5 c f 4 6 b 9 d 3 " > < C u s t o m C o n t e n t > < ! [ C D A T A [ < T a b l e W i d g e t G r i d S e r i a l i z a t i o n   x m l n s : x s d = " h t t p : / / w w w . w 3 . o r g / 2 0 0 1 / X M L S c h e m a "   x m l n s : x s i = " h t t p : / / w w w . w 3 . o r g / 2 0 0 1 / X M L S c h e m a - i n s t a n c e " > < C o l u m n S u g g e s t e d T y p e   / > < C o l u m n F o r m a t   / > < C o l u m n A c c u r a c y   / > < C o l u m n C u r r e n c y S y m b o l   / > < C o l u m n P o s i t i v e P a t t e r n   / > < C o l u m n N e g a t i v e P a t t e r n   / > < C o l u m n W i d t h s > < i t e m > < k e y > < s t r i n g > i d < / s t r i n g > < / k e y > < v a l u e > < i n t > 8 6 < / i n t > < / v a l u e > < / i t e m > < i t e m > < k e y > < s t r i n g > n a m e < / s t r i n g > < / k e y > < v a l u e > < i n t > 1 3 2 < / i n t > < / v a l u e > < / i t e m > < / C o l u m n W i d t h s > < C o l u m n D i s p l a y I n d e x > < i t e m > < k e y > < s t r i n g > i d 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C420BF59-6BAE-4BF0-88DB-8C8A14DB5A1B}">
  <ds:schemaRefs/>
</ds:datastoreItem>
</file>

<file path=customXml/itemProps10.xml><?xml version="1.0" encoding="utf-8"?>
<ds:datastoreItem xmlns:ds="http://schemas.openxmlformats.org/officeDocument/2006/customXml" ds:itemID="{4FFB4F74-D652-4781-8378-3444D5772381}">
  <ds:schemaRefs/>
</ds:datastoreItem>
</file>

<file path=customXml/itemProps11.xml><?xml version="1.0" encoding="utf-8"?>
<ds:datastoreItem xmlns:ds="http://schemas.openxmlformats.org/officeDocument/2006/customXml" ds:itemID="{D44D431E-8753-46AF-87F1-5836679806BE}">
  <ds:schemaRefs/>
</ds:datastoreItem>
</file>

<file path=customXml/itemProps12.xml><?xml version="1.0" encoding="utf-8"?>
<ds:datastoreItem xmlns:ds="http://schemas.openxmlformats.org/officeDocument/2006/customXml" ds:itemID="{92D02021-29EE-45FD-A8E5-62DD70EC734F}">
  <ds:schemaRefs/>
</ds:datastoreItem>
</file>

<file path=customXml/itemProps13.xml><?xml version="1.0" encoding="utf-8"?>
<ds:datastoreItem xmlns:ds="http://schemas.openxmlformats.org/officeDocument/2006/customXml" ds:itemID="{7905FA25-D10D-4767-A024-D1C106106F28}">
  <ds:schemaRefs/>
</ds:datastoreItem>
</file>

<file path=customXml/itemProps14.xml><?xml version="1.0" encoding="utf-8"?>
<ds:datastoreItem xmlns:ds="http://schemas.openxmlformats.org/officeDocument/2006/customXml" ds:itemID="{60FAEB71-48ED-41ED-8DFA-2705F5C223F5}">
  <ds:schemaRefs/>
</ds:datastoreItem>
</file>

<file path=customXml/itemProps15.xml><?xml version="1.0" encoding="utf-8"?>
<ds:datastoreItem xmlns:ds="http://schemas.openxmlformats.org/officeDocument/2006/customXml" ds:itemID="{4A7893B0-C58A-4E59-969D-46F627B6A30A}">
  <ds:schemaRefs/>
</ds:datastoreItem>
</file>

<file path=customXml/itemProps16.xml><?xml version="1.0" encoding="utf-8"?>
<ds:datastoreItem xmlns:ds="http://schemas.openxmlformats.org/officeDocument/2006/customXml" ds:itemID="{F31C1DBD-4DE3-4C96-8EB3-9FB9725B4C58}">
  <ds:schemaRefs/>
</ds:datastoreItem>
</file>

<file path=customXml/itemProps17.xml><?xml version="1.0" encoding="utf-8"?>
<ds:datastoreItem xmlns:ds="http://schemas.openxmlformats.org/officeDocument/2006/customXml" ds:itemID="{8CFB1914-2157-4FDD-A753-AF539F54BDFB}">
  <ds:schemaRefs/>
</ds:datastoreItem>
</file>

<file path=customXml/itemProps18.xml><?xml version="1.0" encoding="utf-8"?>
<ds:datastoreItem xmlns:ds="http://schemas.openxmlformats.org/officeDocument/2006/customXml" ds:itemID="{D439210B-468C-4AF5-AABE-4B675FA35788}">
  <ds:schemaRefs/>
</ds:datastoreItem>
</file>

<file path=customXml/itemProps19.xml><?xml version="1.0" encoding="utf-8"?>
<ds:datastoreItem xmlns:ds="http://schemas.openxmlformats.org/officeDocument/2006/customXml" ds:itemID="{CC7198BF-39D8-45DA-AA53-4E78542F5CD4}">
  <ds:schemaRefs/>
</ds:datastoreItem>
</file>

<file path=customXml/itemProps2.xml><?xml version="1.0" encoding="utf-8"?>
<ds:datastoreItem xmlns:ds="http://schemas.openxmlformats.org/officeDocument/2006/customXml" ds:itemID="{E3175417-ADEC-44E3-8206-57BD23BA3FB0}">
  <ds:schemaRefs/>
</ds:datastoreItem>
</file>

<file path=customXml/itemProps20.xml><?xml version="1.0" encoding="utf-8"?>
<ds:datastoreItem xmlns:ds="http://schemas.openxmlformats.org/officeDocument/2006/customXml" ds:itemID="{B9F20FDD-A0C7-4C27-9C51-E518B6C9A477}">
  <ds:schemaRefs/>
</ds:datastoreItem>
</file>

<file path=customXml/itemProps21.xml><?xml version="1.0" encoding="utf-8"?>
<ds:datastoreItem xmlns:ds="http://schemas.openxmlformats.org/officeDocument/2006/customXml" ds:itemID="{3C80AD6D-6DB9-4F16-930F-7BB2502A3983}">
  <ds:schemaRefs/>
</ds:datastoreItem>
</file>

<file path=customXml/itemProps22.xml><?xml version="1.0" encoding="utf-8"?>
<ds:datastoreItem xmlns:ds="http://schemas.openxmlformats.org/officeDocument/2006/customXml" ds:itemID="{40F558BB-0921-4DCA-8126-74E248455905}">
  <ds:schemaRefs/>
</ds:datastoreItem>
</file>

<file path=customXml/itemProps23.xml><?xml version="1.0" encoding="utf-8"?>
<ds:datastoreItem xmlns:ds="http://schemas.openxmlformats.org/officeDocument/2006/customXml" ds:itemID="{93DF127E-8D4D-48A5-AFF6-6CF3E016ED8C}">
  <ds:schemaRefs/>
</ds:datastoreItem>
</file>

<file path=customXml/itemProps24.xml><?xml version="1.0" encoding="utf-8"?>
<ds:datastoreItem xmlns:ds="http://schemas.openxmlformats.org/officeDocument/2006/customXml" ds:itemID="{B8CC63CA-2624-43EC-8A4F-4E8FD8C81EF2}">
  <ds:schemaRefs/>
</ds:datastoreItem>
</file>

<file path=customXml/itemProps25.xml><?xml version="1.0" encoding="utf-8"?>
<ds:datastoreItem xmlns:ds="http://schemas.openxmlformats.org/officeDocument/2006/customXml" ds:itemID="{A025633A-FD1C-4146-8417-9F493D473359}">
  <ds:schemaRefs/>
</ds:datastoreItem>
</file>

<file path=customXml/itemProps26.xml><?xml version="1.0" encoding="utf-8"?>
<ds:datastoreItem xmlns:ds="http://schemas.openxmlformats.org/officeDocument/2006/customXml" ds:itemID="{0C399E00-3242-4F0B-937A-ADD3E454107B}">
  <ds:schemaRefs/>
</ds:datastoreItem>
</file>

<file path=customXml/itemProps27.xml><?xml version="1.0" encoding="utf-8"?>
<ds:datastoreItem xmlns:ds="http://schemas.openxmlformats.org/officeDocument/2006/customXml" ds:itemID="{0004B6EA-91C8-4DBF-9701-37D659D831CB}">
  <ds:schemaRefs>
    <ds:schemaRef ds:uri="http://schemas.microsoft.com/DataMashup"/>
  </ds:schemaRefs>
</ds:datastoreItem>
</file>

<file path=customXml/itemProps28.xml><?xml version="1.0" encoding="utf-8"?>
<ds:datastoreItem xmlns:ds="http://schemas.openxmlformats.org/officeDocument/2006/customXml" ds:itemID="{D6F8CB73-04D7-45E2-AFD2-B27168F61819}">
  <ds:schemaRefs/>
</ds:datastoreItem>
</file>

<file path=customXml/itemProps29.xml><?xml version="1.0" encoding="utf-8"?>
<ds:datastoreItem xmlns:ds="http://schemas.openxmlformats.org/officeDocument/2006/customXml" ds:itemID="{3A33A557-4A03-4856-9586-16D08599AD6E}">
  <ds:schemaRefs/>
</ds:datastoreItem>
</file>

<file path=customXml/itemProps3.xml><?xml version="1.0" encoding="utf-8"?>
<ds:datastoreItem xmlns:ds="http://schemas.openxmlformats.org/officeDocument/2006/customXml" ds:itemID="{D7024443-CCD0-4897-AC90-114C57423F04}">
  <ds:schemaRefs/>
</ds:datastoreItem>
</file>

<file path=customXml/itemProps30.xml><?xml version="1.0" encoding="utf-8"?>
<ds:datastoreItem xmlns:ds="http://schemas.openxmlformats.org/officeDocument/2006/customXml" ds:itemID="{60791FC7-A611-44E2-B766-7059718761FE}">
  <ds:schemaRefs/>
</ds:datastoreItem>
</file>

<file path=customXml/itemProps31.xml><?xml version="1.0" encoding="utf-8"?>
<ds:datastoreItem xmlns:ds="http://schemas.openxmlformats.org/officeDocument/2006/customXml" ds:itemID="{8E8DC7D3-C9AC-4EDB-85CD-F1E2413E9CF7}">
  <ds:schemaRefs/>
</ds:datastoreItem>
</file>

<file path=customXml/itemProps32.xml><?xml version="1.0" encoding="utf-8"?>
<ds:datastoreItem xmlns:ds="http://schemas.openxmlformats.org/officeDocument/2006/customXml" ds:itemID="{BA022968-82CD-442E-8B8F-DE23C17170A2}">
  <ds:schemaRefs/>
</ds:datastoreItem>
</file>

<file path=customXml/itemProps33.xml><?xml version="1.0" encoding="utf-8"?>
<ds:datastoreItem xmlns:ds="http://schemas.openxmlformats.org/officeDocument/2006/customXml" ds:itemID="{7592CE89-87E8-4B6A-A795-126DEE783A6B}">
  <ds:schemaRefs/>
</ds:datastoreItem>
</file>

<file path=customXml/itemProps34.xml><?xml version="1.0" encoding="utf-8"?>
<ds:datastoreItem xmlns:ds="http://schemas.openxmlformats.org/officeDocument/2006/customXml" ds:itemID="{EBE28633-9017-476B-92AC-45AED70AED94}">
  <ds:schemaRefs/>
</ds:datastoreItem>
</file>

<file path=customXml/itemProps35.xml><?xml version="1.0" encoding="utf-8"?>
<ds:datastoreItem xmlns:ds="http://schemas.openxmlformats.org/officeDocument/2006/customXml" ds:itemID="{FF13E96F-750A-4FC1-99BD-FD05BF52AB73}">
  <ds:schemaRefs/>
</ds:datastoreItem>
</file>

<file path=customXml/itemProps36.xml><?xml version="1.0" encoding="utf-8"?>
<ds:datastoreItem xmlns:ds="http://schemas.openxmlformats.org/officeDocument/2006/customXml" ds:itemID="{9137F99E-E7BD-4236-8EDC-B0AA5943BFDF}">
  <ds:schemaRefs/>
</ds:datastoreItem>
</file>

<file path=customXml/itemProps37.xml><?xml version="1.0" encoding="utf-8"?>
<ds:datastoreItem xmlns:ds="http://schemas.openxmlformats.org/officeDocument/2006/customXml" ds:itemID="{33E406B2-7E98-423F-9CE2-ABA88548E8FC}">
  <ds:schemaRefs/>
</ds:datastoreItem>
</file>

<file path=customXml/itemProps38.xml><?xml version="1.0" encoding="utf-8"?>
<ds:datastoreItem xmlns:ds="http://schemas.openxmlformats.org/officeDocument/2006/customXml" ds:itemID="{1A7726D0-7628-48CE-A6A0-B8A697C63512}">
  <ds:schemaRefs/>
</ds:datastoreItem>
</file>

<file path=customXml/itemProps39.xml><?xml version="1.0" encoding="utf-8"?>
<ds:datastoreItem xmlns:ds="http://schemas.openxmlformats.org/officeDocument/2006/customXml" ds:itemID="{F47CCA3A-A341-4760-B70C-166F2A677C60}">
  <ds:schemaRefs/>
</ds:datastoreItem>
</file>

<file path=customXml/itemProps4.xml><?xml version="1.0" encoding="utf-8"?>
<ds:datastoreItem xmlns:ds="http://schemas.openxmlformats.org/officeDocument/2006/customXml" ds:itemID="{C8FBB9D9-07F8-4AC2-A8E6-58B490E7D2D6}">
  <ds:schemaRefs/>
</ds:datastoreItem>
</file>

<file path=customXml/itemProps40.xml><?xml version="1.0" encoding="utf-8"?>
<ds:datastoreItem xmlns:ds="http://schemas.openxmlformats.org/officeDocument/2006/customXml" ds:itemID="{4CD0000F-3442-4346-AC9E-0628AA987BBD}">
  <ds:schemaRefs/>
</ds:datastoreItem>
</file>

<file path=customXml/itemProps41.xml><?xml version="1.0" encoding="utf-8"?>
<ds:datastoreItem xmlns:ds="http://schemas.openxmlformats.org/officeDocument/2006/customXml" ds:itemID="{3F5B37B6-B241-45AE-83BB-2A3D37243626}">
  <ds:schemaRefs/>
</ds:datastoreItem>
</file>

<file path=customXml/itemProps42.xml><?xml version="1.0" encoding="utf-8"?>
<ds:datastoreItem xmlns:ds="http://schemas.openxmlformats.org/officeDocument/2006/customXml" ds:itemID="{A91C7218-453F-415D-AED1-188569F4401B}">
  <ds:schemaRefs/>
</ds:datastoreItem>
</file>

<file path=customXml/itemProps43.xml><?xml version="1.0" encoding="utf-8"?>
<ds:datastoreItem xmlns:ds="http://schemas.openxmlformats.org/officeDocument/2006/customXml" ds:itemID="{1660EE7D-8AA0-417C-9BEF-DB44D7DA4180}">
  <ds:schemaRefs/>
</ds:datastoreItem>
</file>

<file path=customXml/itemProps44.xml><?xml version="1.0" encoding="utf-8"?>
<ds:datastoreItem xmlns:ds="http://schemas.openxmlformats.org/officeDocument/2006/customXml" ds:itemID="{BADAF9AF-5BC4-4CEA-A071-DA023865592D}">
  <ds:schemaRefs/>
</ds:datastoreItem>
</file>

<file path=customXml/itemProps45.xml><?xml version="1.0" encoding="utf-8"?>
<ds:datastoreItem xmlns:ds="http://schemas.openxmlformats.org/officeDocument/2006/customXml" ds:itemID="{85B676F2-6053-4495-9DED-D0BA07583083}">
  <ds:schemaRefs/>
</ds:datastoreItem>
</file>

<file path=customXml/itemProps46.xml><?xml version="1.0" encoding="utf-8"?>
<ds:datastoreItem xmlns:ds="http://schemas.openxmlformats.org/officeDocument/2006/customXml" ds:itemID="{0CFF7C46-FCDA-4FD9-B9C1-DBF73A8DD020}">
  <ds:schemaRefs/>
</ds:datastoreItem>
</file>

<file path=customXml/itemProps47.xml><?xml version="1.0" encoding="utf-8"?>
<ds:datastoreItem xmlns:ds="http://schemas.openxmlformats.org/officeDocument/2006/customXml" ds:itemID="{CC9C1771-B794-4443-84B9-50ED17DF6EB7}">
  <ds:schemaRefs/>
</ds:datastoreItem>
</file>

<file path=customXml/itemProps48.xml><?xml version="1.0" encoding="utf-8"?>
<ds:datastoreItem xmlns:ds="http://schemas.openxmlformats.org/officeDocument/2006/customXml" ds:itemID="{ACF9A17B-A3B1-4118-87CE-D7B641A609B3}">
  <ds:schemaRefs/>
</ds:datastoreItem>
</file>

<file path=customXml/itemProps49.xml><?xml version="1.0" encoding="utf-8"?>
<ds:datastoreItem xmlns:ds="http://schemas.openxmlformats.org/officeDocument/2006/customXml" ds:itemID="{483231F3-D43A-4E98-ADC4-C2C68851023E}">
  <ds:schemaRefs/>
</ds:datastoreItem>
</file>

<file path=customXml/itemProps5.xml><?xml version="1.0" encoding="utf-8"?>
<ds:datastoreItem xmlns:ds="http://schemas.openxmlformats.org/officeDocument/2006/customXml" ds:itemID="{94160BC4-C931-46EE-A367-A1DDB6E9F0CF}">
  <ds:schemaRefs/>
</ds:datastoreItem>
</file>

<file path=customXml/itemProps6.xml><?xml version="1.0" encoding="utf-8"?>
<ds:datastoreItem xmlns:ds="http://schemas.openxmlformats.org/officeDocument/2006/customXml" ds:itemID="{D7DE380D-AE9F-4A29-B04D-E5E97AFF48D2}">
  <ds:schemaRefs/>
</ds:datastoreItem>
</file>

<file path=customXml/itemProps7.xml><?xml version="1.0" encoding="utf-8"?>
<ds:datastoreItem xmlns:ds="http://schemas.openxmlformats.org/officeDocument/2006/customXml" ds:itemID="{468A31DF-E7F4-4A17-94D8-513CB378F96E}">
  <ds:schemaRefs/>
</ds:datastoreItem>
</file>

<file path=customXml/itemProps8.xml><?xml version="1.0" encoding="utf-8"?>
<ds:datastoreItem xmlns:ds="http://schemas.openxmlformats.org/officeDocument/2006/customXml" ds:itemID="{DDD557EC-26B7-4E37-B9C0-318225D01548}">
  <ds:schemaRefs/>
</ds:datastoreItem>
</file>

<file path=customXml/itemProps9.xml><?xml version="1.0" encoding="utf-8"?>
<ds:datastoreItem xmlns:ds="http://schemas.openxmlformats.org/officeDocument/2006/customXml" ds:itemID="{2FF75768-5CA2-4929-AEE6-91FD0A9A4C2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KPI_8</vt:lpstr>
      <vt:lpstr>KPI_7.1</vt:lpstr>
      <vt:lpstr>KPI_7.0</vt:lpstr>
      <vt:lpstr>Goal_Range_success_percentage</vt:lpstr>
      <vt:lpstr>Top _categories _states</vt:lpstr>
      <vt:lpstr>Category_wise_pledged v goal</vt:lpstr>
      <vt:lpstr>Success_rate_over_time</vt:lpstr>
      <vt:lpstr>KPI_5</vt:lpstr>
      <vt:lpstr>State_wise_project_Count</vt:lpstr>
      <vt:lpstr>KPI_6</vt:lpstr>
      <vt:lpstr>Slicers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suyash yadav</dc:creator>
  <cp:lastModifiedBy>suyash yadav</cp:lastModifiedBy>
  <dcterms:created xsi:type="dcterms:W3CDTF">2025-09-05T20:28:40Z</dcterms:created>
  <dcterms:modified xsi:type="dcterms:W3CDTF">2025-09-18T18:30:59Z</dcterms:modified>
</cp:coreProperties>
</file>